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Katarina\Desktop\"/>
    </mc:Choice>
  </mc:AlternateContent>
  <xr:revisionPtr revIDLastSave="0" documentId="8_{22061A14-3DD3-4547-B170-A53852B82C58}" xr6:coauthVersionLast="47" xr6:coauthVersionMax="47" xr10:uidLastSave="{00000000-0000-0000-0000-000000000000}"/>
  <bookViews>
    <workbookView xWindow="-120" yWindow="-120" windowWidth="29040" windowHeight="15720" activeTab="1" xr2:uid="{223CCB3E-3AF0-4AFC-8B7B-70F3A97CEB08}"/>
  </bookViews>
  <sheets>
    <sheet name="LOVRET" sheetId="1" r:id="rId1"/>
    <sheet name="REKAPITULACIJA" sheetId="6" r:id="rId2"/>
  </sheets>
  <definedNames>
    <definedName name="_xlnm.Print_Area" localSheetId="0">LOVRET!$A$1:$H$191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6" l="1"/>
  <c r="F33" i="1" l="1"/>
  <c r="C7" i="6" l="1"/>
  <c r="C6" i="6"/>
  <c r="F65" i="1" l="1"/>
  <c r="C5" i="6" l="1"/>
  <c r="C9" i="6" l="1"/>
  <c r="C10" i="6" s="1"/>
  <c r="C11" i="6" s="1"/>
</calcChain>
</file>

<file path=xl/sharedStrings.xml><?xml version="1.0" encoding="utf-8"?>
<sst xmlns="http://schemas.openxmlformats.org/spreadsheetml/2006/main" count="333" uniqueCount="141">
  <si>
    <t>TROŠKOVNIK SUSTAVA ZA DOJAVU POŽARA</t>
  </si>
  <si>
    <t>Napomena:</t>
  </si>
  <si>
    <t>1.</t>
  </si>
  <si>
    <t>SUSTAV ZA DOJAVU POŽARA</t>
  </si>
  <si>
    <t>kom</t>
  </si>
  <si>
    <t>Dobava i isporuka knjige održavanja sustava za dojavu požara</t>
  </si>
  <si>
    <t>Nadzor radova i definiranje izvedbenih detalja instalacija na gradilištu.</t>
  </si>
  <si>
    <t>komplet</t>
  </si>
  <si>
    <t>Montaža adresabilne vatrodojavne centrale:
Montaža adresabilne vatrodojavne centrale na zid s vijcima i tiplama s uvlačenjem kabela;
Montaža i spajanje akumulatora za vatrodojavnu centralu;
Spajanje adresabilne vatrodojavne centrale;
Skidanje izolacije s kabela i izvođenje ožičenja unutar vatrodojavne centrale
Ugradnja svih kartica petlje i kartica proširenja</t>
  </si>
  <si>
    <t>Montaža javljača požara na podnožje i adresiranje detektora</t>
  </si>
  <si>
    <t>Montaža i spajanje ručnog javljača požara i adresiranje</t>
  </si>
  <si>
    <t xml:space="preserve">Montaža i spajanje vatrodojavne sirene </t>
  </si>
  <si>
    <t>Montaža i spajanje ulazno-izlaznog modula</t>
  </si>
  <si>
    <t>Programiranje adresabilne vatrodojavne centrale
- po jednom detektoru, javljaču, sireni ili modulu</t>
  </si>
  <si>
    <t>Puštanje u rad sustava za dojavu požara, uz detekciju i ispravljanje eventualnih prekida u petlji prilikom polaganja instalacije.</t>
  </si>
  <si>
    <t>Dobava potrebnih oznaka i označavanje svih elemenata vatrodojavnog sustava prema blok-shemi</t>
  </si>
  <si>
    <t>Izrada protupožarnog brtvljenja
- na probojima između požarnih sektora sa atestiranim negorivim materijalima odgovarajuće klase vatrootpornosti i označavanje mjesta protupožarnog brtvljenja</t>
  </si>
  <si>
    <t>Prvo ispitivanje sustava za dojavu požara od strane ovlaštene tvrtke - uključuje izdavanje uvjerenja o ispravnosti sustava</t>
  </si>
  <si>
    <t>Obuka korisnika za rukovanje sustavom dojave požara
- uključivo tiskane upute za rukovanje na hrvatskom jeziku (2 primjerka)</t>
  </si>
  <si>
    <t>Dobava i isporuka instalacijskog kabela NHXH (E30) 3x2,5mm2 za napajanje VDC</t>
  </si>
  <si>
    <t>m</t>
  </si>
  <si>
    <t>Bušenje proboja Ø 24 mm kroz betonske zidove ili stropove debljine do 300 mm</t>
  </si>
  <si>
    <t>Priključak vatrodojavne centrale na napajanje
Osigurač 10A, montaža i spajanje osigurača u razvodnom ormaru, spajanje priključka na ormar</t>
  </si>
  <si>
    <t xml:space="preserve">Dobava i isporuka vatrodojavnog kabela, 2x2x0,8 mm2 (fleksibilan), oklopljeni aluminijskim plaštom
- crvene boje
- samogasiva PVC izolacija
- bezhalogeni, malodimni
- crvene boje
</t>
  </si>
  <si>
    <t>1.7.</t>
  </si>
  <si>
    <t xml:space="preserve">Dobava i isporuka alarmne sirene s bljeskalicom, sljedećih karakteristika:
- mogućnost odabira različitih tonova s više razina jačine
- glasnoća: maksimalno 98 dB, ovisno o tonu
- u zaštiti IP41
</t>
  </si>
  <si>
    <t>Dobava, montaža i spajanje:
Adresabilna vatrodojavna sirena s podnožjem
- Jakost zvuka do 101,3 dB
- Crvena boja
- Radni napon: 10 VDC - 30 VDC
- Dimenzija: 105 mm x 105 mm x 95 mm
- IP 42
- Radna temperatura: -25°C ... +70°C"</t>
  </si>
  <si>
    <t xml:space="preserve">SUSTAV DOJAVE POŽARA - UKUPNO (€):     </t>
  </si>
  <si>
    <t>Dobava i isporuka akumulatorskih baterija za rezervno napajanje sustava za dojavu požara. Napon 12 VDC, kapacitet 17 Ah.</t>
  </si>
  <si>
    <t>Dobava i isporuka podnožja za adresabilne detektore iz stavke 1.5,  1.6. , 1.7, 1.8. Mora biti opremljeno sa kontaktom (mostom) koji osigurava neprekinutost linije prilikom skidanja detektora.</t>
  </si>
  <si>
    <t xml:space="preserve">Dobava i isporuka vatrodojavnog kabela, JE-H(St)H FE 180/E30 2x2x0,8mm (fleksibilan), oklopljeni aluminijskim plaštom
- crvene boje
- samogasiva PVC izolacija
- bezhalogeni, malodimni
- crvene boje
</t>
  </si>
  <si>
    <t xml:space="preserve">Dobava i isporuka  kabela, UTP CAT6e, za povezivanje paralelnog tabloa
</t>
  </si>
  <si>
    <t>TROŠKOVNIK SUSTAVA ZA DOJAVU PLINA</t>
  </si>
  <si>
    <t>Dobava i isporuka modularne proširive  centrale, sa sljedećim minimalnim tehničkim karakteristikama:
 • 2 linije za otkrivanje 
• signalizacija dvije razine opasnosti, u skladu s koncentracijom plina. 
• Automatska provedba mjera za smanjenje rizika. 
• Jednostavan je za upotrebu i s jasnim naznakama. 
• Smanjivanje lažnih alarma. 
• Održavanje svedeno na minimum.
• Napajanje: 220 Vac. 
• Unutarnje baterije: max 2 x 12v – 2,2 Ah 
• Broj linija: 2 
• Autonomija: s n. 2 senzora povezana otprilike 18 sati 
• Maksimalni broj senzora koji se mogu spojiti: 2 
• 2 razine alarma,predalarmna 13% L.E.L., alarmna 20% L.E.L.
• Interna zujalica za slučaj alarma</t>
  </si>
  <si>
    <t>Dobava i isporuka osjetnika za dojavu plina sa sljedećim minimalnim tehničkim karakteristikama:
Mjerno područje:		  0-100%LEL
Napajanje:			 12 – 24 V DC	
Proporcionalni izlaz:		  4 – 20 mA, smetnja 2 mA, alarm 22 mA
Radna temperatura:		  -10 do 50 °C</t>
  </si>
  <si>
    <t xml:space="preserve">Dobava i isporuka sirene s bljeskalicom sa sljedećim minimalnim tehničkim karakteristikama:
Potrošnja 9-34 mA ,OVISNO O TONU
Napajanje 21-28 VDC 
Radna temperatura od -10°C do +55°C 
Zvučni izlaz 76 - 117 dB @ 1 m </t>
  </si>
  <si>
    <t>Dobava i isporuka akumulatorskih baterija za rezervno napajanje sustava za dojavu plina. Napon 12 VDC, kapacitet 2,2 Ah.</t>
  </si>
  <si>
    <t xml:space="preserve">Montaža  plinodojavne centrale:
Montaža centrale na zid s vijcima i tiplama s uvlačenjem kabela;
Montaža i spajanje akumulatora za plinodojavnu centralu;
Skidanje izolacije s kabela i izvođenje ožičenja unutar plinodojavne centrale
</t>
  </si>
  <si>
    <t>Montaža osjetnika plina</t>
  </si>
  <si>
    <t xml:space="preserve">Montaža i spajanje plinodojavne sirene </t>
  </si>
  <si>
    <t xml:space="preserve">Programiranje plinodojavne centrale i puštanje sustava u rad
</t>
  </si>
  <si>
    <t>Prvo ispitivanje sustava za dojavu plina od strane ovlaštene tvrtke - uključuje izdavanje uvjerenja o ispravnosti sustava</t>
  </si>
  <si>
    <t>Obuka korisnika za rukovanje sustavom dojave plina
- uključivo tiskane upute za rukovanje na hrvatskom jeziku (2 primjerka)</t>
  </si>
  <si>
    <t xml:space="preserve">Dobava i isporuka instalacijskog kabela JB-H(ST)H 2X2X0.8mm </t>
  </si>
  <si>
    <t xml:space="preserve">Dobava i isporuka kabela, PPY 3X1,5 mm²
</t>
  </si>
  <si>
    <t xml:space="preserve">Dobava i isporuka kabela, PP00 3X1,5mm²
</t>
  </si>
  <si>
    <t>Priključak plinodojavne centrale na napajanje
Osigurač 10A, montaža i spajanje osigurača u razvodnom ormaru, spajanje priključka na ormar</t>
  </si>
  <si>
    <t>2.</t>
  </si>
  <si>
    <t>3.</t>
  </si>
  <si>
    <t>Dobava montaža i spajanje ručnog javljača / tipkala, 24V DC, VdS, RAL 2011 orang.</t>
  </si>
  <si>
    <t>Dobava montaža i spajanje prekidača za provjetravanje.</t>
  </si>
  <si>
    <t>Dobava montaža i spajanje elektromotora za otvaranje/zatvaranje prozora hod 300, 24V DC, 1,4A, sa okovom za ugradnju motora i mehaničko zaključavanje prozora</t>
  </si>
  <si>
    <t>Dobava montaža i spajanje nadžbukne kutije</t>
  </si>
  <si>
    <t>Dobava i isporuka instalacijskog kabela JE-H(St)H-FE180/E30 4x2x0.8mm</t>
  </si>
  <si>
    <t xml:space="preserve">Dobava i isporuka kabela, NHXH FE180/E90 3x1,5mm2
</t>
  </si>
  <si>
    <t>Priključak centrale na napajanje
Osigurač 10A, montaža i spajanje osigurača u razvodnom ormaru, spajanje priključka na ormar</t>
  </si>
  <si>
    <t xml:space="preserve">Dobava montaža i spajanje centrale za odimljavanje, mogućnost grupiranja motora u 1 grupu, napajanje centrale 230V, izlaz za komponente 24V, osigurana autonomija 72h, 10.0A. Osigurati beznaponski kontakt centralnog požarnog sustava za automatsku aktivaciju.U kompletu s baterijama 12 VDC </t>
  </si>
  <si>
    <t>4.</t>
  </si>
  <si>
    <t>Ponuđeni proizvođač</t>
  </si>
  <si>
    <t>Ponuđeni tip proizvoda</t>
  </si>
  <si>
    <t>Jedinica mjere</t>
  </si>
  <si>
    <t>Količina</t>
  </si>
  <si>
    <t>Jedinična cijena [€]</t>
  </si>
  <si>
    <t>Ukupna cijena [€]</t>
  </si>
  <si>
    <t>R.br.</t>
  </si>
  <si>
    <t>Opis</t>
  </si>
  <si>
    <t xml:space="preserve"> ----</t>
  </si>
  <si>
    <t>NAPOMENA: u stupcu "Ponuđeni tip" potrebno je upisati podatke za ponuđeni proizvod u svim ćelijama osim u onima u kojima je unaprijed unesena oznaka " ---".
Karakteristike elemenata u opisima troškovničkih stavki predstavljaju minimalne karakteristike koje isti moraju zadovoljiti. Dopustiva je izgradnja sustava od elemenata jednakih, ili boljih karakteristika. Ponuditelji karakteristike elemenata dokazuju dostavom originalnih tehničkih listova za ponuđenu opremu. Za sve stavke opreme dozvoljeno je odstupanje karakteristika ± 5% od nazivne vrijednosti, osim ako je drugačije definirano u opisu pojedine troškovničke stavke.
U jediničnu cijenu stavke, uz koju se primjenjuju, uračunati dobavu, montažu i spajanje sa svim potrebnim sitnim materijalom, te označavanje i spajanje kabela na oba kraja.</t>
  </si>
  <si>
    <t xml:space="preserve">SUSTAV DOJAVE PLINA - UKUPNO (€):    </t>
  </si>
  <si>
    <t>Objekt:</t>
  </si>
  <si>
    <t>DOM ZA STARIJE I NEMOĆNE "LOVRET"</t>
  </si>
  <si>
    <t>REKAPITULACIJA TROŠKOVNIKA SUSTAVA ZA DOJAVU POŽARA</t>
  </si>
  <si>
    <t>REKAPITULACIJA</t>
  </si>
  <si>
    <t xml:space="preserve">1. </t>
  </si>
  <si>
    <t>SUSTAV ODVODNJE DIMA I TOPLINE</t>
  </si>
  <si>
    <t>CIJENA BEZ PDV:</t>
  </si>
  <si>
    <t>PDV:</t>
  </si>
  <si>
    <t>CIJENA S PDV-om:</t>
  </si>
  <si>
    <t>SUSTAV DOJAVE POŽARA</t>
  </si>
  <si>
    <t xml:space="preserve">SUSTAV ODVODNJE DIMA I TOPLINE - UKUPNO (€):  </t>
  </si>
  <si>
    <t>SUSTAV DOJAVE PLINA</t>
  </si>
  <si>
    <t xml:space="preserve">Dobava i isporuka modularne proširive vatrodojavne centrale, sa sljedećim minimalnim tehničkim karakteristikama:
 - mogućnost prihvata minimalno do 7 adresabilne petlje, na svakoj petlji minimalno do 127 elemenata
 - ugrađen grafički ekran u boji dijagonale minimalno  4.3”, osjetljiv na dodir
 - ugrađeno minimalno 18 LED dioda koje pružaju informacije o statusu centrale i sustava 
- ugrađen modul za napajanje i nadzor punjenja akumulatorskih baterija
- ugrađena komunikacijska sučelja: minimalno Ethernet, USB, RS232- najmanje 1890 programabilnih zona
- najmanje 1000 programabilnih grupa za aktivacijsku logiku
- zapis do najmanje 100000 posljednjih događaja
- mogućnost integracije putem MODBUS TCP/IP ili BACnet protokola
- 1 ethernet port za daljinski pristup, programiranje ili integraciju putem MODBUS TCP/IP protokola
- mogućnost upravljanja sa najmanje 24 kanala gašenja
- mini USB i RS232 portovi za konfiguriranje putem PC-a
- automatska WalkTest funkcija za ispitivanje javljača
- punjač baterija od najmanje 1.2A 
- najmanje 2 nadzirana naponska izlaza, u potpunosti programabilna
- najmanje 1 programabilni naponski i relejni izlaz
- konfigurabilni zaslon sa slikama, tekstom, ikonama i funkcijskim tipkama
- sukladna prema HRN EN 54-2, 54-4, 54-21
- VdS certifikat
- integriran samostalni sustav za gašenje požara u centrali plinom Novec 1230 (količine 241 ml)
</t>
  </si>
  <si>
    <t>Tip kao: DETECTOMAT FCP 3500 SL ili jednakovrijedan</t>
  </si>
  <si>
    <t xml:space="preserve">Dobava i isporuka kartice za prihvat jedne petlje za centralu dojave požara, sa sljedećim minimalnim karakteristikama:
- minimalno do 127 mjesta detekcije
- duljina petlje: minimalno do 3000 m
</t>
  </si>
  <si>
    <t>Tip kao: DETECTOMAT CP 3500 LOM P ili jednakovrijedan</t>
  </si>
  <si>
    <t xml:space="preserve">Dobava i isporuka paralelnog upravljačko nadzornog panela za nadziranje vatrodojave
</t>
  </si>
  <si>
    <t>Tip kao: DETECTOMAT ili jednakovrijedan</t>
  </si>
  <si>
    <t xml:space="preserve">Dobava i isporuka adresabilnog optičkog detektora sljedećih tehničkih karakteristika:
- automatsko adresiranje s centrale pomoću jedinstvenog serijskog broja 
- ugrađen izolator kratkog spoja
- trobojna LED signalizacija: crveno za alarm; zeleno bljeskajuće za standby (opcija) i za identifikaciju nakon
ručne aktivacije sa centrale; žuto za problem (greška ili visoki nivo onečišćenja u optičkoj komori detektora)
- automatsko prepoznavanje prisutnosti paralelnog indikatora prorade detektora
- kompenzacija „drifta“ (onečišćenja) optičkih senzora uzrokovana nečistoćom u optičkoj komori
- potpuna dijagnostika: uvid u nivo onečišćenja optičke komore detektora i verifikacija realnih mjerenih vrijednosti
- prespojni kontakt na podnožju osigurava kontinuitet ožičenja u slučaju skidanja detektora
- princip rada Tyndallov efekt (raspršenje svjetlosti), što omogućuje vrlo ranu detekciju i signalizaciju požara
- detekcija širokog spektra čestica dima
- optička komora novog dizajna osigurava visoku otpornost na lažne alarme pomoćuzabrtvljenog dijela i zaštitne mrežice za sprječavanje ulaska insekata i prašine
- podesiv stupanj osjetljivosti na dim pomoću softvera centrale ili ručnog programatora
- "self-monitoring" tehnologija provjere ispravnosti javljača
- napajanje 19-32Vdc
- kućište otporno na prašinu, IP40 zaštita
- potrošnja u alarmu do 5mA
- sukladno prema EN 54-5, EN 54-7 i EN 54-17 ili jednakovrijednim normama
- VdS certifikat
</t>
  </si>
  <si>
    <t>Tip kao: Detectomat PL 3300 ili jednakovrijedan</t>
  </si>
  <si>
    <t>Tip kao: Detectomat PL 3305 O ili jednakovrijedan</t>
  </si>
  <si>
    <t xml:space="preserve">Dobava i isporuka  adresabilnog optičkog detektora sljedećih tehničkih karakteristika:
- materijal: kaljeno staklo, opcija boje bijela/siva. Moderni, ravni dizajn omogućuje instalaciju u prostore s visokim estetskim zahtjevima i povišenom izloženošću prašini , kućište izrađeno od visoko poliranog, blago zatamnjenog sigurnosnog kaljenog stakla sa mogućnošću personalizacije
- automatsko adresiranje s centrale pomoću jedinstvenog serijskog broja
- ugrađen izolator kratkog spoja
- trobojna LED signalizacija: crveno za alarm; zeleno bljeskajuće za standby (opcija) i za identifikaciju nakon ručne aktivacije sa centrale; žuto za problem (greška ili visoki nivo onečišćenja u optičkoj komori detektora)
- automatsko prepoznavanje prisutnosti paralelnog indikatora prorade detektora
- kompenzacija „drifta“ (onečišćenja) optičkih senzora uzrokovana nečistoćom u optičkoj komori
- potpuna dijagnostika: uvid u nivo onečišćenja optičke komore detektora i verifikacija realnih mjerenih vrijednosti
- prespojni kontakt na podnožju osigurava kontinuitet ožičenja u slučaju skidanja detektora
- optička komora novog dizajna osigurava visoku otpornost na lažne alarme pomoću zabrtvljenog dijela i zaštitne mrežice za sprječavanje ulaska insekata i prašine
- podesiv stupanj osjetljivosti na dim pomoću softvera centrale ili ručnog programatora
- "self-monitoring" tehnologija provjere ispravnosti javljača
- napajanje 19-34Vdc
- kućište otporno na prašinu, IP40 zaštita
- sukladno prema EN 54-5, EN 54-7 i EN 54-17 ili jednakovrijednim normama
- VdS certifikat
</t>
  </si>
  <si>
    <t xml:space="preserve">Dobava i isporuka adresabilnog multikriterijskog detektora sljedećih tehničkih karakteristika:
- automatsko adresiranje s centrale pomoću jedinstvenog serijskog broja 
- ugrađen izolator kratkog spoja
- trobojna LED signalizacija: crveno za alarm; zeleno bljeskajuće za standby (opcija) i za identifikaciju nakon
ručne aktivacije sa centrale; žuto za problem (greška ili visoki nivo onečišćenja u optičkoj komori detektora)
- automatsko prepoznavanje prisutnosti paralelnog indikatora prorade detektora
- kompenzacija „drifta“ (onečišćenja) optičkih senzora uzrokovana nečistoćom u optičkoj komori
- potpuna dijagnostika: uvid u nivo onečišćenja optičke komore detektora i verifikacija realnih mjerenih vrijednosti
- prespojni kontakt na podnožju osigurava kontinuitet ožičenja u slučaju skidanja detektora
- princip rada Tyndallov efekt (raspršenje svjetlosti), što omogućuje vrlo ranu detekciju i signalizaciju požara
- detekcija širokog spektra čestica dima
- optička komora novog dizajna osigurava visoku otpornost na lažne alarme pomoćuzabrtvljenog dijela i zaštitne mrežice za sprječavanje ulaska insekata i prašine
- podesivo pet stupanjeva osjetljivosti na dim pomoću softvera centrale ili ručnog programatora
- 5 različitih temperaturna moda rada, sa ili bez termodiferencijalne koponente
- mogućnost podešenja međusobne ovisnosti optičke i termičke komponente (OR, AND ili PLUS mod)
- mogućnost gašenja optičke ili termičke komponente detekcije
- "self-monitoring" tehnologija provjere ispravnosti javljača
- napajanje 19-34Vdc
- IP40 zaštita
- potrošnja u alarmu do 5mA
- sukladno prema EN 54-5, EN 54-7 i EN 54-17 ili jednakovrijednim normama
- VdS certifikat
</t>
  </si>
  <si>
    <t>Tip kao: Detectomat PL 3300 OTi Fusion ili jednakovrijedan</t>
  </si>
  <si>
    <t xml:space="preserve">Dobava i isporuka adresabilnog termičkog detektora sljedećih tehničkih karakteristika:
- automatsko adresiranje s centrale pomoću jedinstvenog serijskog broja 
- ugrađen izolator kratkog spoja
- trobojna LED signalizacija: crveno za alarm; zeleno bljeskajuće za standby (opcija) i za identifikaciju nakon
ručne aktivacije sa centrale; žuto za problem (greška ili visoki nivo onečišćenja u optičkoj komori detektora)
- automatsko prepoznavanje prisutnosti paralelnog indikatora prorade detektora
- kompenzacija „drifta“ (onečišćenja) optičkih senzora uzrokovana nečistoćom u optičkoj komori
- potpuna dijagnostika: uvid u nivo onečišćenja optičke komore detektora i verifikacija realnih mjerenih vrijednosti
- prespojni kontakt na podnožju osigurava kontinuitet ožičenja u slučaju skidanja detektora
- optička komora novog dizajna osigurava visoku otpornost na lažne alarme pomoćuzabrtvljenog dijela i zaštitne mrežice za sprječavanje ulaska insekata i prašine
- 5 različitih temperatura moda rada, sa ili bez termodiferencijalne koponente
- "self-monitoring" tehnologija provjere ispravnosti javljača
- napajanje 19-34Vdc
- IP40 zaštita
- potrošnja u alarmu do 5mA
- sukladno prema EN 54-5, EN 54-7 i EN 54-17 ili jednakovrijednim normama
- VdS certifikat
</t>
  </si>
  <si>
    <t>Tip kao: Detectomat PL 3300 T ili jednakovrijedan</t>
  </si>
  <si>
    <t xml:space="preserve">Dobava i isporuka adresabilnog ručnog javljača požara sljedećih tehničkih karakteristika:
- napajan iz petlje
- ugrađen izolator kratkog spoja petlje
- automatsko adresiranje s centrale pomoću jedinstvenog serijskog broja
- termoplastično kućište crvene boje
- bez razbijanja stakla, crvene boje, reset ključem
- mehanička i LED vizualna inidkacija aktivacije
- s mogućnošću reseta pomoću ključa
- po naredbi iz adresabilne centrale šalje informaciju o stanju javljača
- višekratna upotreba, nije potrebno razbijati i mijenjati staklo
- napajanje 14-34Vdc
- sukladno prema EN 54-11 i EN 54-17 ili jednakovrijednim normama
- VdS certifikat
</t>
  </si>
  <si>
    <t>Tip kao: Detectomat PL 3300 MCP ili jednakovrijedan</t>
  </si>
  <si>
    <t xml:space="preserve">Dobava i isporuka višekanalnog adresabilnog modula sljedećih tehničkih karakteristika:
- ugrađen izolator kratkog spoja
- automatsko adresiranje s centrale pomoću jedinstvenog serijskog broja
- najmanje 2 nadzirana ulaza
- najmanje 2 slobodno programabilna relejna izlaza 
- 2 LED lampice za signalizaciju stanja
- mogućnost nadzora napona na kontaktima releja (putem jumpera)
- u kompletu sa nadžbuknom kutijom
- napajanje 15-30Vdc
- potrošnja u mirovanju do 760uA, u alarmu do 5mA
- sukladno prema EN 54-17 i EN 54-18 ili jednakovrijednim normama
- VdS certifikat
</t>
  </si>
  <si>
    <t>Tip kao: Detectomat IOM 3322 ili jednakovrijedan</t>
  </si>
  <si>
    <t>Tip kao: Beinat BX280 ili jednakovrijedan</t>
  </si>
  <si>
    <t>Tip kao: Beinat SGM595 ili jednakovrijedan</t>
  </si>
  <si>
    <t>Tip kao: Fulleon SFD 230 ili jednakovrijedan</t>
  </si>
  <si>
    <t>GRAĐEVINSKO OBRTNIČKI RADOVI</t>
  </si>
  <si>
    <t>Iznošenje i skladištenje zatečene opreme i namještaja u prostorima u zahvatu, te unošenje istih u prostore u zahvatu po izvođenju instalaterskih radova</t>
  </si>
  <si>
    <t xml:space="preserve">Pripremni i završni radovi uređenja elektroinstalacija: </t>
  </si>
  <si>
    <t>- postavljanje zaštitnih folija za zaštitu površina zidova i stropova u cjelokupnom prostoru u zahvatu:</t>
  </si>
  <si>
    <t>- čišćenje cjelokupnog prostora u zahvatu po završetku pojedine faze radova sa iznošenjem šute i otpadnog materijala na privremenu deponiju gradilišta, uključivo svi potrebni horizontalni i vertikalni transporti</t>
  </si>
  <si>
    <t>Površine za obradu:</t>
  </si>
  <si>
    <t>m2</t>
  </si>
  <si>
    <t>Odvoz viška materijala iz iskopa na deponij koji osigurava izvoditelj radova. Stavka obuhvaća i taksu za deponiranje. Obračun prema stvarnom izvršenom volumenu iskopa u sraslom stanju.</t>
  </si>
  <si>
    <t>m3</t>
  </si>
  <si>
    <t>Bojanje unutarnjih zidnih, stropnih i drugih ožbukanih, gletanih površina nekom od kvalitetnih disperzivnih boja. Podloga mora biti suha, procesi vezanja mase dovršeni do potrebnog stupnja, mora biti čista od prašine i prljavštine s izvedenim predradnjama brisanja i popravka sitnih nedostataka (eventualno kitanje rupica, popravljanje malih neravnina).
Sve plohe gletaju se gletmasom i bruse do potpune glatkoće, te dvokratno boje.</t>
  </si>
  <si>
    <t>Polaganje kabela za sustav plinodojave</t>
  </si>
  <si>
    <t>Dobava, montaža i spajanje paralelnog indikatora</t>
  </si>
  <si>
    <t>Građevinsko zatvaranje proboja cementno-vapnenim mortom nakon izvedenih instalaterskih radova. U stavku uključen sav osnovni i pomoćni rad i materijal i upotreba skele izvedeno do potpune gotovosti.</t>
  </si>
  <si>
    <t>GRAĐEVINSKO OBRTNIČKI RADOVI  (€)</t>
  </si>
  <si>
    <t>kroz hodnike iznad spustenog stropa</t>
  </si>
  <si>
    <t>nadžbukno na spoju zid strop, gdje nema spuštenog stropa u hodniku</t>
  </si>
  <si>
    <t xml:space="preserve">kroz šliceve </t>
  </si>
  <si>
    <t xml:space="preserve">Izrada žlijebova za provlačenje kabela za sustav vatrodojave. Prosječna širina žlijeba je 3 cm. Rad na visini do 3 m. </t>
  </si>
  <si>
    <t>Polaganje kabela za sustav odimljavanja</t>
  </si>
  <si>
    <t xml:space="preserve">Izrada žlijebova za provlačenje kabela za sustav odimljavanja. Prosječna širina žlijeba je 3 cm. Rad na visini do 3 m. </t>
  </si>
  <si>
    <t xml:space="preserve">Izrada žlijebova za provlačenje kabela za sustav plinodojave. Prosječna širina žlijeba je 3 cm. Rad na visini do 3 m. </t>
  </si>
  <si>
    <t xml:space="preserve">Izrada žlijebova za provlačenje kabela za sustav evakuacijskog razglasa. Prosječna širina žlijeba je 3 cm. Rad na visini do 3 m. </t>
  </si>
  <si>
    <t xml:space="preserve">Građevinsko zatvaranje žlijebova cementno-vapnenim mortom nakon izvedenih instalaterskih radova za sustav odimljavanja. U stavku uključen sav osnovni i pomoćni rad i materijal i upotreba skele izvedeno do potpune gotovosti. Prosječna širina žlijeba je 3 cm. Rad na visini do 3 m. </t>
  </si>
  <si>
    <t xml:space="preserve">Građevinsko zatvaranje žlijebova cementno-vapnenim mortom nakon izvedenih instalaterskih radova za sustav plinodojave. U stavku uključen sav osnovni i pomoćni rad i materijal i upotreba skele izvedeno do potpune gotovosti. Prosječna širina žlijeba je 3 cm. Rad na visini do 3 m. </t>
  </si>
  <si>
    <t xml:space="preserve">Građevinsko zatvaranje žlijebova cementno-vapnenim mortom nakon izvedenih instalaterskih radova za sustav evakuacijskog razglasa. U stavku uključen sav osnovni i pomoćni rad i materijal i upotreba skele izvedeno do potpune gotovosti. Prosječna širina žlijeba je 3 cm. Rad na visini do 3 m. </t>
  </si>
  <si>
    <t>Izrada projekta izvedenog stanja sustava za dojavu požara
- u 3 tiskana primjerka te jednom primjeku u digitalnom obliku</t>
  </si>
  <si>
    <t>Bušenje proboja Ø 24 mm kroz betonske zidove ili stropove debljine do 100 mm</t>
  </si>
  <si>
    <t xml:space="preserve">Građevinsko zatvaranje žlijebova cementno-vapnenim mortom nakon izvedenih instalaterskih radova za sustav vatrodojave. U stavku uključen sav osnovni i pomoćni rad i materijal i upotreba skele izvedeno do potpune gotovosti. Prosječna širina žlijeba je 3 cm. Rad na visini do 3 m. </t>
  </si>
  <si>
    <t>Polaganje kabela za sustav vatrodojave</t>
  </si>
  <si>
    <t>4</t>
  </si>
  <si>
    <t>4.1.</t>
  </si>
  <si>
    <t>4.2.</t>
  </si>
  <si>
    <t>4.3.</t>
  </si>
  <si>
    <t>4.4.</t>
  </si>
  <si>
    <t>4.5.</t>
  </si>
  <si>
    <t>4.6.</t>
  </si>
  <si>
    <t>4.7.</t>
  </si>
  <si>
    <t>4.8.</t>
  </si>
  <si>
    <t>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</si>
</sst>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kn&quot;_-;\-* #,##0.00\ &quot;kn&quot;_-;_-* &quot;-&quot;??\ &quot;kn&quot;_-;_-@_-"/>
    <numFmt numFmtId="164" formatCode="#\."/>
    <numFmt numFmtId="165" formatCode="_-* #,##0.00_-;\-* #,##0.00_-;_-* \-??_-;_-@_-"/>
    <numFmt numFmtId="166" formatCode="#,##0.00\ [$kn-41A]"/>
    <numFmt numFmtId="167" formatCode="_-* #,##0.00&quot; kn&quot;_-;\-* #,##0.00&quot; kn&quot;_-;_-* \-??&quot; kn&quot;_-;_-@_-"/>
    <numFmt numFmtId="168" formatCode="&quot;2.1.&quot;#\."/>
    <numFmt numFmtId="169" formatCode="&quot;1.&quot;#\."/>
    <numFmt numFmtId="170" formatCode="&quot;2.&quot;#\."/>
    <numFmt numFmtId="171" formatCode="#,##0.00\ [$€-41A]"/>
    <numFmt numFmtId="172" formatCode="&quot;3.&quot;#\."/>
    <numFmt numFmtId="174" formatCode="#,##0.00\ _k_n"/>
    <numFmt numFmtId="175" formatCode="&quot;5.&quot;#\."/>
  </numFmts>
  <fonts count="29">
    <font>
      <sz val="11"/>
      <color theme="1"/>
      <name val="Calibri"/>
      <family val="2"/>
      <charset val="238"/>
      <scheme val="minor"/>
    </font>
    <font>
      <sz val="11"/>
      <color theme="1"/>
      <name val="Calibri"/>
      <family val="2"/>
      <charset val="238"/>
      <scheme val="minor"/>
    </font>
    <font>
      <b/>
      <sz val="8"/>
      <name val="Arial"/>
      <family val="2"/>
      <charset val="238"/>
    </font>
    <font>
      <sz val="10"/>
      <name val="Arial"/>
      <family val="2"/>
      <charset val="238"/>
    </font>
    <font>
      <b/>
      <sz val="8"/>
      <color indexed="8"/>
      <name val="Arial"/>
      <family val="2"/>
      <charset val="238"/>
    </font>
    <font>
      <sz val="8"/>
      <color indexed="10"/>
      <name val="Arial"/>
      <family val="2"/>
      <charset val="238"/>
    </font>
    <font>
      <sz val="8"/>
      <color indexed="8"/>
      <name val="Arial"/>
      <family val="2"/>
      <charset val="238"/>
    </font>
    <font>
      <sz val="8"/>
      <name val="Arial"/>
      <family val="2"/>
      <charset val="238"/>
    </font>
    <font>
      <b/>
      <sz val="10"/>
      <color indexed="8"/>
      <name val="Arial"/>
      <family val="2"/>
      <charset val="238"/>
    </font>
    <font>
      <b/>
      <sz val="10"/>
      <name val="Arial"/>
      <family val="2"/>
      <charset val="238"/>
    </font>
    <font>
      <sz val="10"/>
      <color indexed="8"/>
      <name val="Arial"/>
      <family val="2"/>
      <charset val="238"/>
    </font>
    <font>
      <sz val="10"/>
      <name val="Times New Roman CE"/>
      <family val="1"/>
      <charset val="238"/>
    </font>
    <font>
      <sz val="12"/>
      <name val="Times New Roman CE"/>
      <family val="1"/>
      <charset val="238"/>
    </font>
    <font>
      <i/>
      <sz val="8"/>
      <name val="Arial"/>
      <family val="2"/>
      <charset val="238"/>
    </font>
    <font>
      <sz val="9"/>
      <color indexed="8"/>
      <name val="Arial"/>
      <family val="2"/>
    </font>
    <font>
      <sz val="8"/>
      <color indexed="8"/>
      <name val="Arial"/>
      <family val="2"/>
    </font>
    <font>
      <sz val="11"/>
      <color theme="1"/>
      <name val="Arial"/>
      <family val="2"/>
    </font>
    <font>
      <sz val="10"/>
      <color indexed="8"/>
      <name val="Arial"/>
      <family val="2"/>
    </font>
    <font>
      <b/>
      <sz val="11"/>
      <color indexed="8"/>
      <name val="Arial"/>
      <family val="2"/>
    </font>
    <font>
      <b/>
      <sz val="10"/>
      <color indexed="8"/>
      <name val="Arial"/>
      <family val="2"/>
    </font>
    <font>
      <sz val="11"/>
      <color indexed="8"/>
      <name val="Arial"/>
      <family val="2"/>
    </font>
    <font>
      <b/>
      <sz val="11"/>
      <name val="Arial"/>
      <family val="2"/>
    </font>
    <font>
      <sz val="11"/>
      <name val="Arial"/>
      <family val="2"/>
      <charset val="238"/>
    </font>
    <font>
      <b/>
      <sz val="11"/>
      <color indexed="8"/>
      <name val="Arial"/>
      <family val="2"/>
      <charset val="238"/>
    </font>
    <font>
      <sz val="11"/>
      <color indexed="8"/>
      <name val="Arial"/>
      <family val="2"/>
      <charset val="238"/>
    </font>
    <font>
      <sz val="10"/>
      <color rgb="FFFF0000"/>
      <name val="Arial Narrow"/>
      <family val="2"/>
    </font>
    <font>
      <b/>
      <sz val="8"/>
      <name val="Arial "/>
      <charset val="238"/>
    </font>
    <font>
      <sz val="8"/>
      <name val="Arial "/>
      <charset val="238"/>
    </font>
    <font>
      <sz val="8"/>
      <color theme="1"/>
      <name val="Arial"/>
      <family val="2"/>
      <charset val="238"/>
    </font>
  </fonts>
  <fills count="11">
    <fill>
      <patternFill patternType="none"/>
    </fill>
    <fill>
      <patternFill patternType="gray125"/>
    </fill>
    <fill>
      <patternFill patternType="solid">
        <fgColor indexed="22"/>
        <bgColor indexed="31"/>
      </patternFill>
    </fill>
    <fill>
      <patternFill patternType="solid">
        <fgColor indexed="55"/>
        <bgColor indexed="23"/>
      </patternFill>
    </fill>
    <fill>
      <patternFill patternType="solid">
        <fgColor indexed="22"/>
        <bgColor indexed="64"/>
      </patternFill>
    </fill>
    <fill>
      <patternFill patternType="solid">
        <fgColor theme="0" tint="-0.249977111117893"/>
        <bgColor indexed="13"/>
      </patternFill>
    </fill>
    <fill>
      <patternFill patternType="solid">
        <fgColor theme="0" tint="-0.249977111117893"/>
        <bgColor indexed="64"/>
      </patternFill>
    </fill>
    <fill>
      <patternFill patternType="solid">
        <fgColor theme="0" tint="-0.34998626667073579"/>
        <bgColor indexed="31"/>
      </patternFill>
    </fill>
    <fill>
      <patternFill patternType="solid">
        <fgColor theme="0" tint="-0.34998626667073579"/>
        <bgColor indexed="23"/>
      </patternFill>
    </fill>
    <fill>
      <patternFill patternType="solid">
        <fgColor theme="0" tint="-0.34998626667073579"/>
        <bgColor indexed="13"/>
      </patternFill>
    </fill>
    <fill>
      <patternFill patternType="solid">
        <fgColor theme="0" tint="-0.34998626667073579"/>
        <bgColor indexed="64"/>
      </patternFill>
    </fill>
  </fills>
  <borders count="15">
    <border>
      <left/>
      <right/>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165" fontId="3" fillId="0" borderId="0" applyFill="0" applyBorder="0" applyAlignment="0" applyProtection="0"/>
    <xf numFmtId="0" fontId="3" fillId="0" borderId="0"/>
    <xf numFmtId="0" fontId="11" fillId="0" borderId="0">
      <alignment horizontal="right" vertical="top"/>
    </xf>
    <xf numFmtId="0" fontId="12" fillId="0" borderId="0">
      <alignment horizontal="right"/>
    </xf>
    <xf numFmtId="0" fontId="3" fillId="0" borderId="0"/>
    <xf numFmtId="170" fontId="6" fillId="0" borderId="1">
      <alignment horizontal="left" vertical="top" wrapText="1"/>
    </xf>
  </cellStyleXfs>
  <cellXfs count="108">
    <xf numFmtId="0" fontId="0" fillId="0" borderId="0" xfId="0"/>
    <xf numFmtId="0" fontId="14" fillId="2"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5" fillId="4" borderId="2" xfId="0" applyFont="1" applyFill="1" applyBorder="1" applyAlignment="1">
      <alignment horizontal="center" vertical="center" wrapText="1"/>
    </xf>
    <xf numFmtId="4" fontId="7" fillId="0" borderId="0" xfId="2" applyNumberFormat="1" applyFont="1" applyFill="1" applyBorder="1" applyAlignment="1" applyProtection="1">
      <alignment horizontal="right"/>
      <protection locked="0"/>
    </xf>
    <xf numFmtId="0" fontId="7" fillId="0" borderId="0" xfId="0" applyFont="1" applyAlignment="1">
      <alignment horizontal="left" vertical="top" wrapText="1"/>
    </xf>
    <xf numFmtId="0" fontId="14" fillId="0" borderId="0" xfId="0" applyFont="1" applyAlignment="1">
      <alignment horizontal="center" wrapText="1"/>
    </xf>
    <xf numFmtId="0" fontId="20" fillId="0" borderId="2" xfId="0" applyFont="1" applyBorder="1" applyAlignment="1">
      <alignment horizontal="center" vertical="top" wrapText="1"/>
    </xf>
    <xf numFmtId="0" fontId="18" fillId="0" borderId="9" xfId="0" applyFont="1" applyBorder="1" applyAlignment="1">
      <alignment vertical="center"/>
    </xf>
    <xf numFmtId="0" fontId="20" fillId="0" borderId="2" xfId="0" applyFont="1" applyBorder="1" applyAlignment="1">
      <alignment horizontal="center" wrapText="1"/>
    </xf>
    <xf numFmtId="0" fontId="18" fillId="0" borderId="2" xfId="0" applyFont="1" applyBorder="1" applyAlignment="1">
      <alignment horizontal="center" vertical="top" wrapText="1"/>
    </xf>
    <xf numFmtId="0" fontId="21" fillId="0" borderId="2" xfId="0" applyFont="1" applyBorder="1" applyAlignment="1">
      <alignment vertical="top" wrapText="1"/>
    </xf>
    <xf numFmtId="4" fontId="22" fillId="0" borderId="10" xfId="0" applyNumberFormat="1" applyFont="1" applyBorder="1" applyAlignment="1">
      <alignment horizontal="center" wrapText="1"/>
    </xf>
    <xf numFmtId="0" fontId="18" fillId="0" borderId="11" xfId="0" applyFont="1" applyBorder="1" applyAlignment="1">
      <alignment horizontal="center" vertical="top" wrapText="1"/>
    </xf>
    <xf numFmtId="0" fontId="21" fillId="0" borderId="11" xfId="0" applyFont="1" applyBorder="1" applyAlignment="1">
      <alignment vertical="top" wrapText="1"/>
    </xf>
    <xf numFmtId="4" fontId="22" fillId="0" borderId="12" xfId="0" applyNumberFormat="1" applyFont="1" applyBorder="1" applyAlignment="1">
      <alignment horizontal="center" wrapText="1"/>
    </xf>
    <xf numFmtId="0" fontId="18" fillId="0" borderId="13" xfId="0" applyFont="1" applyBorder="1" applyAlignment="1">
      <alignment horizontal="center" vertical="top" wrapText="1"/>
    </xf>
    <xf numFmtId="0" fontId="21" fillId="0" borderId="13" xfId="0" applyFont="1" applyBorder="1" applyAlignment="1">
      <alignment vertical="top" wrapText="1"/>
    </xf>
    <xf numFmtId="4" fontId="22" fillId="0" borderId="13" xfId="0" applyNumberFormat="1" applyFont="1" applyBorder="1" applyAlignment="1">
      <alignment horizontal="center" wrapText="1"/>
    </xf>
    <xf numFmtId="0" fontId="20" fillId="0" borderId="10" xfId="0" applyFont="1" applyBorder="1" applyAlignment="1">
      <alignment horizontal="center" vertical="top" wrapText="1"/>
    </xf>
    <xf numFmtId="0" fontId="23" fillId="0" borderId="10" xfId="0" applyFont="1" applyBorder="1" applyAlignment="1">
      <alignment horizontal="right" vertical="top" wrapText="1"/>
    </xf>
    <xf numFmtId="4" fontId="24" fillId="0" borderId="10" xfId="0" applyNumberFormat="1" applyFont="1" applyBorder="1" applyAlignment="1">
      <alignment horizontal="center" wrapText="1"/>
    </xf>
    <xf numFmtId="0" fontId="23" fillId="0" borderId="2" xfId="0" applyFont="1" applyBorder="1" applyAlignment="1">
      <alignment horizontal="right" vertical="top" wrapText="1"/>
    </xf>
    <xf numFmtId="4" fontId="24" fillId="0" borderId="2" xfId="0" applyNumberFormat="1" applyFont="1" applyBorder="1" applyAlignment="1">
      <alignment horizontal="center" wrapText="1"/>
    </xf>
    <xf numFmtId="0" fontId="15" fillId="4" borderId="0" xfId="0" applyFont="1" applyFill="1" applyAlignment="1">
      <alignment horizontal="center" vertical="center" wrapText="1"/>
    </xf>
    <xf numFmtId="0" fontId="14" fillId="4" borderId="0" xfId="0" applyFont="1" applyFill="1" applyAlignment="1">
      <alignment horizontal="center" vertical="center" wrapText="1"/>
    </xf>
    <xf numFmtId="0" fontId="14" fillId="2" borderId="0" xfId="0" applyFont="1" applyFill="1" applyAlignment="1">
      <alignment horizontal="center" vertical="center" wrapText="1"/>
    </xf>
    <xf numFmtId="2" fontId="7" fillId="0" borderId="0" xfId="0" applyNumberFormat="1" applyFont="1" applyAlignment="1">
      <alignment horizontal="left"/>
    </xf>
    <xf numFmtId="2" fontId="7" fillId="0" borderId="0" xfId="0" applyNumberFormat="1" applyFont="1" applyAlignment="1">
      <alignment horizontal="right"/>
    </xf>
    <xf numFmtId="4" fontId="7" fillId="0" borderId="0" xfId="0" applyNumberFormat="1" applyFont="1" applyAlignment="1">
      <alignment horizontal="right" wrapText="1"/>
    </xf>
    <xf numFmtId="4" fontId="14" fillId="4" borderId="0" xfId="0" applyNumberFormat="1" applyFont="1" applyFill="1" applyAlignment="1">
      <alignment horizontal="center" vertical="center" wrapText="1"/>
    </xf>
    <xf numFmtId="174" fontId="14" fillId="4" borderId="0" xfId="0" applyNumberFormat="1" applyFont="1" applyFill="1" applyAlignment="1">
      <alignment horizontal="center" vertical="center" wrapText="1"/>
    </xf>
    <xf numFmtId="164" fontId="4" fillId="0" borderId="0" xfId="0" applyNumberFormat="1"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wrapText="1"/>
    </xf>
    <xf numFmtId="0" fontId="6" fillId="0" borderId="0" xfId="0" applyFont="1" applyAlignment="1">
      <alignment horizontal="right" wrapText="1"/>
    </xf>
    <xf numFmtId="167" fontId="6" fillId="0" borderId="0" xfId="0" applyNumberFormat="1" applyFont="1" applyAlignment="1" applyProtection="1">
      <alignment horizontal="right" wrapText="1"/>
      <protection locked="0"/>
    </xf>
    <xf numFmtId="167" fontId="7" fillId="0" borderId="0" xfId="0" applyNumberFormat="1" applyFont="1" applyAlignment="1">
      <alignment horizontal="right" wrapText="1"/>
    </xf>
    <xf numFmtId="164" fontId="6" fillId="0" borderId="0" xfId="0" applyNumberFormat="1" applyFont="1" applyAlignment="1">
      <alignment horizontal="left" vertical="top"/>
    </xf>
    <xf numFmtId="0" fontId="2" fillId="0" borderId="0" xfId="4" applyFont="1" applyAlignment="1">
      <alignment horizontal="left" vertical="top" wrapText="1"/>
    </xf>
    <xf numFmtId="0" fontId="7" fillId="0" borderId="0" xfId="0" applyFont="1" applyAlignment="1">
      <alignment horizontal="left"/>
    </xf>
    <xf numFmtId="0" fontId="7" fillId="0" borderId="0" xfId="0" applyFont="1" applyAlignment="1">
      <alignment horizontal="right"/>
    </xf>
    <xf numFmtId="167" fontId="7" fillId="0" borderId="0" xfId="1" applyNumberFormat="1" applyFont="1" applyFill="1" applyBorder="1" applyAlignment="1" applyProtection="1">
      <alignment horizontal="right" wrapText="1"/>
      <protection locked="0"/>
    </xf>
    <xf numFmtId="167" fontId="7" fillId="0" borderId="0" xfId="5" applyNumberFormat="1" applyFont="1">
      <alignment horizontal="right"/>
    </xf>
    <xf numFmtId="49" fontId="6" fillId="0" borderId="0" xfId="0" applyNumberFormat="1" applyFont="1" applyAlignment="1">
      <alignment vertical="top"/>
    </xf>
    <xf numFmtId="0" fontId="13" fillId="0" borderId="0" xfId="4" applyFont="1" applyAlignment="1">
      <alignment horizontal="left" vertical="top" wrapText="1"/>
    </xf>
    <xf numFmtId="164" fontId="2" fillId="3" borderId="0" xfId="0" applyNumberFormat="1" applyFont="1" applyFill="1" applyAlignment="1">
      <alignment horizontal="left" vertical="top" wrapText="1"/>
    </xf>
    <xf numFmtId="0" fontId="2" fillId="3" borderId="0" xfId="3" applyFont="1" applyFill="1" applyAlignment="1">
      <alignment horizontal="left" vertical="top" wrapText="1"/>
    </xf>
    <xf numFmtId="0" fontId="6" fillId="3" borderId="0" xfId="0" applyFont="1" applyFill="1" applyAlignment="1">
      <alignment horizontal="left"/>
    </xf>
    <xf numFmtId="0" fontId="6" fillId="3" borderId="0" xfId="0" applyFont="1" applyFill="1" applyAlignment="1">
      <alignment horizontal="right"/>
    </xf>
    <xf numFmtId="167" fontId="6" fillId="3" borderId="0" xfId="0" applyNumberFormat="1" applyFont="1" applyFill="1" applyAlignment="1" applyProtection="1">
      <alignment horizontal="right"/>
      <protection locked="0"/>
    </xf>
    <xf numFmtId="167" fontId="7" fillId="3" borderId="0" xfId="0" applyNumberFormat="1" applyFont="1" applyFill="1" applyAlignment="1">
      <alignment horizontal="right" wrapText="1"/>
    </xf>
    <xf numFmtId="168" fontId="6" fillId="0" borderId="0" xfId="0" applyNumberFormat="1" applyFont="1" applyAlignment="1">
      <alignment horizontal="left" vertical="top" wrapText="1"/>
    </xf>
    <xf numFmtId="0" fontId="2" fillId="0" borderId="0" xfId="0" applyFont="1" applyAlignment="1">
      <alignment horizontal="left" vertical="top" wrapText="1"/>
    </xf>
    <xf numFmtId="0" fontId="7" fillId="0" borderId="0" xfId="0" applyFont="1"/>
    <xf numFmtId="169" fontId="6" fillId="0" borderId="0" xfId="0" applyNumberFormat="1" applyFont="1" applyAlignment="1">
      <alignment horizontal="left" vertical="top" wrapText="1"/>
    </xf>
    <xf numFmtId="4" fontId="7" fillId="0" borderId="0" xfId="1" applyNumberFormat="1" applyFont="1" applyFill="1" applyBorder="1" applyAlignment="1" applyProtection="1">
      <alignment horizontal="right" wrapText="1"/>
      <protection locked="0"/>
    </xf>
    <xf numFmtId="166" fontId="2" fillId="0" borderId="0" xfId="0" applyNumberFormat="1" applyFont="1" applyAlignment="1">
      <alignment horizontal="left" vertical="top" wrapText="1"/>
    </xf>
    <xf numFmtId="0" fontId="9" fillId="2" borderId="0" xfId="3" applyFont="1" applyFill="1" applyAlignment="1">
      <alignment horizontal="left" vertical="top" wrapText="1"/>
    </xf>
    <xf numFmtId="0" fontId="2" fillId="5" borderId="0" xfId="3" applyFont="1" applyFill="1" applyAlignment="1">
      <alignment horizontal="left" vertical="top" wrapText="1"/>
    </xf>
    <xf numFmtId="0" fontId="6" fillId="5" borderId="0" xfId="0" applyFont="1" applyFill="1" applyAlignment="1">
      <alignment horizontal="center" vertical="top" wrapText="1"/>
    </xf>
    <xf numFmtId="4" fontId="7" fillId="6" borderId="0" xfId="0" applyNumberFormat="1" applyFont="1" applyFill="1" applyAlignment="1">
      <alignment horizontal="right" vertical="top" wrapText="1"/>
    </xf>
    <xf numFmtId="171" fontId="4" fillId="5" borderId="0" xfId="0" applyNumberFormat="1" applyFont="1" applyFill="1" applyAlignment="1" applyProtection="1">
      <alignment horizontal="right" vertical="top" wrapText="1"/>
      <protection locked="0"/>
    </xf>
    <xf numFmtId="164" fontId="8" fillId="2" borderId="0" xfId="0" applyNumberFormat="1" applyFont="1" applyFill="1" applyAlignment="1">
      <alignment horizontal="left" vertical="top" wrapText="1"/>
    </xf>
    <xf numFmtId="0" fontId="10" fillId="2" borderId="0" xfId="0" applyFont="1" applyFill="1" applyAlignment="1">
      <alignment horizontal="left"/>
    </xf>
    <xf numFmtId="0" fontId="10" fillId="2" borderId="0" xfId="0" applyFont="1" applyFill="1" applyAlignment="1">
      <alignment horizontal="right"/>
    </xf>
    <xf numFmtId="167" fontId="10" fillId="2" borderId="0" xfId="0" applyNumberFormat="1" applyFont="1" applyFill="1" applyAlignment="1" applyProtection="1">
      <alignment horizontal="right"/>
      <protection locked="0"/>
    </xf>
    <xf numFmtId="167" fontId="3" fillId="2" borderId="0" xfId="0" applyNumberFormat="1" applyFont="1" applyFill="1" applyAlignment="1">
      <alignment horizontal="right" wrapText="1"/>
    </xf>
    <xf numFmtId="0" fontId="6" fillId="0" borderId="0" xfId="0" applyFont="1" applyAlignment="1">
      <alignment horizontal="left" vertical="top" wrapText="1"/>
    </xf>
    <xf numFmtId="170" fontId="6" fillId="0" borderId="0" xfId="0" applyNumberFormat="1" applyFont="1" applyAlignment="1">
      <alignment horizontal="left" vertical="top" wrapText="1"/>
    </xf>
    <xf numFmtId="164" fontId="2" fillId="5" borderId="0" xfId="3" applyNumberFormat="1" applyFont="1" applyFill="1" applyAlignment="1">
      <alignment horizontal="left" vertical="top"/>
    </xf>
    <xf numFmtId="4" fontId="4" fillId="5" borderId="0" xfId="0" applyNumberFormat="1" applyFont="1" applyFill="1" applyAlignment="1" applyProtection="1">
      <alignment horizontal="right" vertical="top" wrapText="1"/>
      <protection locked="0"/>
    </xf>
    <xf numFmtId="4" fontId="6" fillId="5" borderId="0" xfId="0" applyNumberFormat="1" applyFont="1" applyFill="1" applyAlignment="1">
      <alignment horizontal="right" vertical="top" wrapText="1"/>
    </xf>
    <xf numFmtId="172" fontId="6" fillId="0" borderId="0" xfId="0" applyNumberFormat="1" applyFont="1" applyAlignment="1">
      <alignment horizontal="left" vertical="top" wrapText="1"/>
    </xf>
    <xf numFmtId="164" fontId="4" fillId="7" borderId="0" xfId="0" applyNumberFormat="1" applyFont="1" applyFill="1" applyAlignment="1">
      <alignment horizontal="left" vertical="top" wrapText="1"/>
    </xf>
    <xf numFmtId="0" fontId="2" fillId="8" borderId="0" xfId="3" applyFont="1" applyFill="1" applyAlignment="1">
      <alignment horizontal="left" vertical="top" wrapText="1"/>
    </xf>
    <xf numFmtId="0" fontId="6" fillId="7" borderId="0" xfId="0" applyFont="1" applyFill="1" applyAlignment="1">
      <alignment horizontal="center" vertical="top" wrapText="1"/>
    </xf>
    <xf numFmtId="4" fontId="4" fillId="9" borderId="0" xfId="0" applyNumberFormat="1" applyFont="1" applyFill="1" applyAlignment="1" applyProtection="1">
      <alignment horizontal="right" vertical="top" wrapText="1"/>
      <protection locked="0"/>
    </xf>
    <xf numFmtId="4" fontId="2" fillId="7" borderId="0" xfId="0" applyNumberFormat="1" applyFont="1" applyFill="1" applyAlignment="1">
      <alignment horizontal="right" vertical="top" wrapText="1"/>
    </xf>
    <xf numFmtId="164" fontId="7" fillId="0" borderId="0" xfId="0" applyNumberFormat="1" applyFont="1" applyAlignment="1">
      <alignment horizontal="left" vertical="top" wrapText="1"/>
    </xf>
    <xf numFmtId="0" fontId="7" fillId="0" borderId="0" xfId="0" applyFont="1" applyAlignment="1">
      <alignment horizontal="center" vertical="top" wrapText="1"/>
    </xf>
    <xf numFmtId="4" fontId="7" fillId="0" borderId="0" xfId="0" applyNumberFormat="1" applyFont="1" applyAlignment="1">
      <alignment horizontal="right" vertical="top" wrapText="1"/>
    </xf>
    <xf numFmtId="4" fontId="2" fillId="0" borderId="0" xfId="0" applyNumberFormat="1" applyFont="1" applyAlignment="1">
      <alignment horizontal="right" vertical="top" wrapText="1"/>
    </xf>
    <xf numFmtId="0" fontId="2" fillId="0" borderId="0" xfId="3" applyFont="1" applyAlignment="1">
      <alignment horizontal="left" vertical="top" wrapText="1"/>
    </xf>
    <xf numFmtId="0" fontId="6" fillId="0" borderId="0" xfId="0" applyFont="1" applyAlignment="1">
      <alignment horizontal="center" vertical="top" wrapText="1"/>
    </xf>
    <xf numFmtId="4" fontId="4" fillId="0" borderId="0" xfId="0" applyNumberFormat="1" applyFont="1" applyAlignment="1" applyProtection="1">
      <alignment horizontal="right" vertical="top" wrapText="1"/>
      <protection locked="0"/>
    </xf>
    <xf numFmtId="49" fontId="26" fillId="10" borderId="14" xfId="6" applyNumberFormat="1" applyFont="1" applyFill="1" applyBorder="1" applyAlignment="1">
      <alignment horizontal="left" vertical="top" wrapText="1"/>
    </xf>
    <xf numFmtId="49" fontId="26" fillId="10" borderId="14" xfId="6" applyNumberFormat="1" applyFont="1" applyFill="1" applyBorder="1" applyAlignment="1">
      <alignment horizontal="justify" vertical="top" wrapText="1"/>
    </xf>
    <xf numFmtId="0" fontId="25" fillId="10" borderId="14" xfId="6" applyFont="1" applyFill="1" applyBorder="1" applyAlignment="1">
      <alignment horizontal="right" wrapText="1"/>
    </xf>
    <xf numFmtId="174" fontId="25" fillId="10" borderId="14" xfId="6" applyNumberFormat="1" applyFont="1" applyFill="1" applyBorder="1" applyAlignment="1">
      <alignment vertical="top" wrapText="1"/>
    </xf>
    <xf numFmtId="4" fontId="4" fillId="10" borderId="0" xfId="0" applyNumberFormat="1" applyFont="1" applyFill="1" applyAlignment="1" applyProtection="1">
      <alignment horizontal="right" vertical="top" wrapText="1"/>
      <protection locked="0"/>
    </xf>
    <xf numFmtId="4" fontId="2" fillId="10" borderId="0" xfId="0" applyNumberFormat="1" applyFont="1" applyFill="1" applyAlignment="1">
      <alignment horizontal="right" vertical="top" wrapText="1"/>
    </xf>
    <xf numFmtId="175" fontId="6" fillId="0" borderId="0" xfId="0" applyNumberFormat="1" applyFont="1" applyAlignment="1">
      <alignment horizontal="left" vertical="top" wrapText="1"/>
    </xf>
    <xf numFmtId="0" fontId="27" fillId="0" borderId="0" xfId="6" applyFont="1" applyAlignment="1">
      <alignment horizontal="justify" vertical="top"/>
    </xf>
    <xf numFmtId="49" fontId="27" fillId="0" borderId="0" xfId="6" applyNumberFormat="1" applyFont="1" applyAlignment="1">
      <alignment horizontal="justify" vertical="top"/>
    </xf>
    <xf numFmtId="0" fontId="27" fillId="0" borderId="0" xfId="6" applyFont="1" applyAlignment="1">
      <alignment horizontal="justify" vertical="top" wrapText="1"/>
    </xf>
    <xf numFmtId="0" fontId="28" fillId="0" borderId="0" xfId="0" applyFont="1"/>
    <xf numFmtId="0" fontId="2" fillId="2" borderId="0" xfId="3" applyFont="1" applyFill="1" applyAlignment="1">
      <alignment horizontal="left" vertical="top" wrapText="1"/>
    </xf>
    <xf numFmtId="0" fontId="0" fillId="10" borderId="0" xfId="0" applyFill="1"/>
    <xf numFmtId="16" fontId="16" fillId="0" borderId="0" xfId="0" applyNumberFormat="1" applyFont="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16" fontId="16" fillId="0" borderId="3" xfId="0" applyNumberFormat="1" applyFont="1" applyBorder="1" applyAlignment="1">
      <alignment horizontal="center" vertical="center" wrapText="1"/>
    </xf>
    <xf numFmtId="16" fontId="16" fillId="0" borderId="4" xfId="0" applyNumberFormat="1" applyFont="1" applyBorder="1" applyAlignment="1">
      <alignment horizontal="center" vertical="center" wrapText="1"/>
    </xf>
    <xf numFmtId="16" fontId="16" fillId="0" borderId="6" xfId="0" applyNumberFormat="1" applyFont="1" applyBorder="1" applyAlignment="1">
      <alignment horizontal="center" vertical="center" wrapText="1"/>
    </xf>
    <xf numFmtId="16" fontId="16" fillId="0" borderId="7"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9" fillId="0" borderId="8" xfId="0" applyFont="1" applyBorder="1" applyAlignment="1">
      <alignment horizontal="center" vertical="center" wrapText="1"/>
    </xf>
  </cellXfs>
  <cellStyles count="8">
    <cellStyle name="2.#" xfId="7" xr:uid="{675EFA61-E162-4F65-B7E3-5A75AED11837}"/>
    <cellStyle name="Comma 7" xfId="2" xr:uid="{419EF257-ECCF-405F-804A-56DD71ADA0C1}"/>
    <cellStyle name="kolona A" xfId="4" xr:uid="{6E5D1981-B93E-4B48-8D3B-B13F81B5AE9B}"/>
    <cellStyle name="kolona G" xfId="5" xr:uid="{7D59082A-B368-4810-A67A-51599DA5CF71}"/>
    <cellStyle name="Normal 13 2" xfId="6" xr:uid="{23E94175-7741-4706-9C76-A285EB10217D}"/>
    <cellStyle name="Normalno" xfId="0" builtinId="0"/>
    <cellStyle name="Style 1" xfId="3" xr:uid="{DDAECD71-999F-4E9D-AA3E-6BF2BAE8324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sustav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1C61-2DCF-46B4-9B00-C4B2F412EAAD}">
  <dimension ref="A1:H191"/>
  <sheetViews>
    <sheetView view="pageBreakPreview" topLeftCell="A164" zoomScaleNormal="100" zoomScaleSheetLayoutView="100" workbookViewId="0">
      <selection activeCell="B183" sqref="B183"/>
    </sheetView>
  </sheetViews>
  <sheetFormatPr defaultRowHeight="15"/>
  <cols>
    <col min="1" max="1" width="4" bestFit="1" customWidth="1"/>
    <col min="2" max="2" width="40.42578125" bestFit="1" customWidth="1"/>
    <col min="3" max="3" width="12" customWidth="1"/>
    <col min="4" max="4" width="11.7109375" customWidth="1"/>
    <col min="6" max="6" width="10" customWidth="1"/>
    <col min="7" max="7" width="12.5703125" customWidth="1"/>
    <col min="8" max="8" width="17" customWidth="1"/>
  </cols>
  <sheetData>
    <row r="1" spans="1:8">
      <c r="A1" s="99" t="s">
        <v>0</v>
      </c>
      <c r="B1" s="99"/>
      <c r="C1" s="100" t="s">
        <v>69</v>
      </c>
      <c r="D1" s="101" t="s">
        <v>70</v>
      </c>
      <c r="E1" s="101"/>
      <c r="F1" s="101"/>
      <c r="G1" s="101"/>
      <c r="H1" s="101"/>
    </row>
    <row r="2" spans="1:8">
      <c r="A2" s="99"/>
      <c r="B2" s="99"/>
      <c r="C2" s="100"/>
      <c r="D2" s="101"/>
      <c r="E2" s="101"/>
      <c r="F2" s="101"/>
      <c r="G2" s="101"/>
      <c r="H2" s="101"/>
    </row>
    <row r="3" spans="1:8" ht="24">
      <c r="A3" s="24" t="s">
        <v>64</v>
      </c>
      <c r="B3" s="25" t="s">
        <v>65</v>
      </c>
      <c r="C3" s="26" t="s">
        <v>58</v>
      </c>
      <c r="D3" s="26" t="s">
        <v>59</v>
      </c>
      <c r="E3" s="25" t="s">
        <v>60</v>
      </c>
      <c r="F3" s="30" t="s">
        <v>61</v>
      </c>
      <c r="G3" s="31" t="s">
        <v>62</v>
      </c>
      <c r="H3" s="31" t="s">
        <v>63</v>
      </c>
    </row>
    <row r="4" spans="1:8">
      <c r="A4" s="32"/>
      <c r="B4" s="33"/>
      <c r="C4" s="33"/>
      <c r="D4" s="33"/>
      <c r="E4" s="34"/>
      <c r="F4" s="35"/>
      <c r="G4" s="36"/>
      <c r="H4" s="37"/>
    </row>
    <row r="5" spans="1:8">
      <c r="A5" s="38"/>
      <c r="B5" s="39" t="s">
        <v>1</v>
      </c>
      <c r="C5" s="39"/>
      <c r="D5" s="39"/>
      <c r="E5" s="40"/>
      <c r="F5" s="41"/>
      <c r="G5" s="42"/>
      <c r="H5" s="43"/>
    </row>
    <row r="6" spans="1:8" ht="225">
      <c r="A6" s="44"/>
      <c r="B6" s="45" t="s">
        <v>67</v>
      </c>
      <c r="C6" s="45"/>
      <c r="D6" s="45"/>
      <c r="E6" s="39"/>
      <c r="F6" s="40"/>
      <c r="G6" s="42"/>
      <c r="H6" s="43"/>
    </row>
    <row r="7" spans="1:8">
      <c r="A7" s="44"/>
      <c r="B7" s="45"/>
      <c r="C7" s="45"/>
      <c r="D7" s="45"/>
      <c r="E7" s="39"/>
      <c r="F7" s="40"/>
      <c r="G7" s="42"/>
      <c r="H7" s="43"/>
    </row>
    <row r="8" spans="1:8">
      <c r="A8" s="46" t="s">
        <v>2</v>
      </c>
      <c r="B8" s="47" t="s">
        <v>3</v>
      </c>
      <c r="C8" s="47"/>
      <c r="D8" s="47"/>
      <c r="E8" s="48"/>
      <c r="F8" s="49"/>
      <c r="G8" s="50"/>
      <c r="H8" s="51"/>
    </row>
    <row r="9" spans="1:8">
      <c r="A9" s="52"/>
      <c r="B9" s="53"/>
      <c r="C9" s="53"/>
      <c r="D9" s="53"/>
      <c r="E9" s="54"/>
      <c r="F9" s="28"/>
      <c r="G9" s="42"/>
      <c r="H9" s="37"/>
    </row>
    <row r="10" spans="1:8" ht="382.5">
      <c r="A10" s="55">
        <v>1</v>
      </c>
      <c r="B10" s="5" t="s">
        <v>81</v>
      </c>
      <c r="C10" s="5"/>
      <c r="D10" s="5"/>
    </row>
    <row r="11" spans="1:8">
      <c r="A11" s="55"/>
      <c r="B11" s="5" t="s">
        <v>82</v>
      </c>
      <c r="C11" s="5"/>
      <c r="D11" s="5"/>
      <c r="E11" s="27" t="s">
        <v>4</v>
      </c>
      <c r="F11" s="28">
        <v>1</v>
      </c>
      <c r="G11" s="4"/>
      <c r="H11" s="29"/>
    </row>
    <row r="12" spans="1:8">
      <c r="A12" s="55"/>
      <c r="B12" s="5"/>
      <c r="C12" s="5"/>
      <c r="D12" s="5"/>
      <c r="E12" s="27"/>
      <c r="F12" s="28"/>
      <c r="G12" s="56"/>
      <c r="H12" s="29"/>
    </row>
    <row r="13" spans="1:8" ht="67.5">
      <c r="A13" s="55">
        <v>2</v>
      </c>
      <c r="B13" s="5" t="s">
        <v>83</v>
      </c>
      <c r="C13" s="5"/>
      <c r="D13" s="5"/>
    </row>
    <row r="14" spans="1:8" ht="22.5">
      <c r="A14" s="55"/>
      <c r="B14" s="5" t="s">
        <v>84</v>
      </c>
      <c r="C14" s="5"/>
      <c r="D14" s="5"/>
      <c r="E14" s="27" t="s">
        <v>4</v>
      </c>
      <c r="F14" s="28">
        <v>2</v>
      </c>
      <c r="G14" s="4"/>
      <c r="H14" s="29"/>
    </row>
    <row r="15" spans="1:8">
      <c r="A15" s="55"/>
      <c r="B15" s="5"/>
      <c r="C15" s="5"/>
      <c r="D15" s="5"/>
      <c r="E15" s="27"/>
      <c r="F15" s="28"/>
      <c r="G15" s="4"/>
      <c r="H15" s="29"/>
    </row>
    <row r="16" spans="1:8" ht="33.75">
      <c r="A16" s="55">
        <v>3</v>
      </c>
      <c r="B16" s="5" t="s">
        <v>85</v>
      </c>
      <c r="C16" s="5"/>
    </row>
    <row r="17" spans="1:8">
      <c r="A17" s="55"/>
      <c r="B17" s="5" t="s">
        <v>86</v>
      </c>
      <c r="C17" s="5"/>
      <c r="D17" s="5"/>
      <c r="E17" s="27" t="s">
        <v>4</v>
      </c>
      <c r="F17" s="28">
        <v>1</v>
      </c>
      <c r="G17" s="4"/>
      <c r="H17" s="29"/>
    </row>
    <row r="18" spans="1:8">
      <c r="A18" s="55"/>
      <c r="B18" s="5"/>
      <c r="C18" s="5"/>
      <c r="D18" s="5"/>
      <c r="E18" s="27"/>
      <c r="F18" s="28"/>
      <c r="G18" s="56"/>
      <c r="H18" s="29"/>
    </row>
    <row r="19" spans="1:8" ht="33.75">
      <c r="A19" s="55">
        <v>4</v>
      </c>
      <c r="B19" s="5" t="s">
        <v>28</v>
      </c>
      <c r="C19" s="6" t="s">
        <v>66</v>
      </c>
      <c r="D19" s="6" t="s">
        <v>66</v>
      </c>
      <c r="E19" s="27" t="s">
        <v>4</v>
      </c>
      <c r="F19" s="28">
        <v>2</v>
      </c>
      <c r="G19" s="4"/>
      <c r="H19" s="29"/>
    </row>
    <row r="20" spans="1:8">
      <c r="A20" s="55"/>
      <c r="B20" s="5"/>
      <c r="C20" s="5"/>
      <c r="D20" s="5"/>
      <c r="E20" s="27"/>
      <c r="F20" s="28"/>
      <c r="G20" s="56"/>
      <c r="H20" s="29"/>
    </row>
    <row r="21" spans="1:8" ht="405">
      <c r="A21" s="55">
        <v>5</v>
      </c>
      <c r="B21" s="5" t="s">
        <v>87</v>
      </c>
      <c r="C21" s="5"/>
      <c r="D21" s="5"/>
    </row>
    <row r="22" spans="1:8">
      <c r="A22" s="55"/>
      <c r="B22" s="5" t="s">
        <v>88</v>
      </c>
      <c r="C22" s="5"/>
      <c r="D22" s="5"/>
      <c r="E22" s="27" t="s">
        <v>4</v>
      </c>
      <c r="F22" s="28">
        <v>97</v>
      </c>
      <c r="G22" s="4"/>
      <c r="H22" s="29"/>
    </row>
    <row r="23" spans="1:8">
      <c r="A23" s="55"/>
      <c r="B23" s="5"/>
      <c r="C23" s="5"/>
      <c r="D23" s="5"/>
      <c r="E23" s="27"/>
      <c r="F23" s="28"/>
      <c r="G23" s="4"/>
      <c r="H23" s="29"/>
    </row>
    <row r="24" spans="1:8" ht="409.5">
      <c r="A24" s="55">
        <v>6</v>
      </c>
      <c r="B24" s="5" t="s">
        <v>90</v>
      </c>
      <c r="C24" s="5"/>
      <c r="D24" s="5"/>
    </row>
    <row r="25" spans="1:8">
      <c r="A25" s="55"/>
      <c r="B25" s="5" t="s">
        <v>89</v>
      </c>
      <c r="C25" s="5"/>
      <c r="D25" s="5"/>
      <c r="E25" s="27" t="s">
        <v>4</v>
      </c>
      <c r="F25" s="28">
        <v>41</v>
      </c>
      <c r="G25" s="4"/>
      <c r="H25" s="29"/>
    </row>
    <row r="26" spans="1:8">
      <c r="A26" s="55"/>
      <c r="B26" s="5"/>
      <c r="C26" s="5"/>
      <c r="D26" s="5"/>
      <c r="E26" s="27"/>
      <c r="F26" s="28"/>
      <c r="G26" s="56"/>
      <c r="H26" s="29"/>
    </row>
    <row r="27" spans="1:8" ht="409.5">
      <c r="A27" s="55" t="s">
        <v>24</v>
      </c>
      <c r="B27" s="5" t="s">
        <v>91</v>
      </c>
      <c r="C27" s="5"/>
      <c r="D27" s="5"/>
    </row>
    <row r="28" spans="1:8" ht="22.5">
      <c r="A28" s="55"/>
      <c r="B28" s="5" t="s">
        <v>92</v>
      </c>
      <c r="C28" s="5"/>
      <c r="D28" s="5"/>
      <c r="E28" s="27" t="s">
        <v>4</v>
      </c>
      <c r="F28" s="28">
        <v>3</v>
      </c>
      <c r="G28" s="4"/>
      <c r="H28" s="29"/>
    </row>
    <row r="29" spans="1:8">
      <c r="A29" s="55"/>
      <c r="B29" s="5"/>
      <c r="C29" s="5"/>
      <c r="D29" s="5"/>
      <c r="E29" s="27"/>
      <c r="F29" s="28"/>
      <c r="G29" s="4"/>
      <c r="H29" s="29"/>
    </row>
    <row r="30" spans="1:8" ht="371.25">
      <c r="A30" s="55">
        <v>8</v>
      </c>
      <c r="B30" s="5" t="s">
        <v>93</v>
      </c>
      <c r="C30" s="5"/>
      <c r="D30" s="5"/>
    </row>
    <row r="31" spans="1:8">
      <c r="A31" s="55"/>
      <c r="B31" s="5" t="s">
        <v>94</v>
      </c>
      <c r="C31" s="5"/>
      <c r="D31" s="5"/>
      <c r="E31" s="27" t="s">
        <v>4</v>
      </c>
      <c r="F31" s="28">
        <v>10</v>
      </c>
      <c r="G31" s="4"/>
      <c r="H31" s="29"/>
    </row>
    <row r="32" spans="1:8">
      <c r="A32" s="55"/>
      <c r="B32" s="5"/>
      <c r="C32" s="5"/>
      <c r="D32" s="5"/>
      <c r="E32" s="27"/>
      <c r="F32" s="28"/>
      <c r="G32" s="4"/>
      <c r="H32" s="29"/>
    </row>
    <row r="33" spans="1:8" ht="45">
      <c r="A33" s="55">
        <v>9</v>
      </c>
      <c r="B33" s="5" t="s">
        <v>29</v>
      </c>
      <c r="C33" s="5"/>
      <c r="D33" s="5"/>
      <c r="E33" s="27" t="s">
        <v>4</v>
      </c>
      <c r="F33" s="28">
        <f>SUM(F31,F28,F25,F22)</f>
        <v>151</v>
      </c>
      <c r="G33" s="4"/>
      <c r="H33" s="29"/>
    </row>
    <row r="34" spans="1:8">
      <c r="A34" s="55"/>
      <c r="B34" s="5"/>
      <c r="C34" s="5"/>
      <c r="D34" s="5"/>
      <c r="E34" s="27"/>
      <c r="F34" s="28"/>
      <c r="G34" s="56"/>
      <c r="H34" s="29"/>
    </row>
    <row r="35" spans="1:8" ht="213.75">
      <c r="A35" s="55">
        <v>10</v>
      </c>
      <c r="B35" s="5" t="s">
        <v>95</v>
      </c>
      <c r="C35" s="5"/>
      <c r="D35" s="5"/>
    </row>
    <row r="36" spans="1:8">
      <c r="A36" s="55"/>
      <c r="B36" s="5" t="s">
        <v>96</v>
      </c>
      <c r="C36" s="5"/>
      <c r="D36" s="5"/>
      <c r="E36" s="27" t="s">
        <v>4</v>
      </c>
      <c r="F36" s="28">
        <v>10</v>
      </c>
      <c r="G36" s="4"/>
      <c r="H36" s="29"/>
    </row>
    <row r="37" spans="1:8">
      <c r="A37" s="55"/>
      <c r="B37" s="5"/>
      <c r="C37" s="5"/>
      <c r="D37" s="5"/>
      <c r="E37" s="27"/>
      <c r="F37" s="28"/>
      <c r="G37" s="56"/>
      <c r="H37" s="29"/>
    </row>
    <row r="38" spans="1:8" ht="191.25">
      <c r="A38" s="55">
        <v>11</v>
      </c>
      <c r="B38" s="5" t="s">
        <v>97</v>
      </c>
      <c r="C38" s="5"/>
      <c r="D38" s="5"/>
    </row>
    <row r="39" spans="1:8">
      <c r="A39" s="55"/>
      <c r="B39" s="5" t="s">
        <v>98</v>
      </c>
      <c r="C39" s="5"/>
      <c r="D39" s="5"/>
      <c r="E39" s="27" t="s">
        <v>4</v>
      </c>
      <c r="F39" s="28">
        <v>5</v>
      </c>
      <c r="G39" s="4"/>
      <c r="H39" s="29"/>
    </row>
    <row r="40" spans="1:8">
      <c r="A40" s="55"/>
      <c r="B40" s="5"/>
      <c r="C40" s="5"/>
      <c r="D40" s="5"/>
      <c r="E40" s="27"/>
      <c r="F40" s="28"/>
      <c r="G40" s="56"/>
      <c r="H40" s="29"/>
    </row>
    <row r="41" spans="1:8" ht="78.75">
      <c r="A41" s="55">
        <v>12</v>
      </c>
      <c r="B41" s="5" t="s">
        <v>25</v>
      </c>
      <c r="C41" s="5"/>
      <c r="D41" s="5"/>
      <c r="E41" s="40" t="s">
        <v>4</v>
      </c>
      <c r="F41" s="28">
        <v>6</v>
      </c>
      <c r="G41" s="56"/>
      <c r="H41" s="29"/>
    </row>
    <row r="42" spans="1:8">
      <c r="A42" s="55"/>
      <c r="B42" s="5"/>
      <c r="C42" s="5"/>
      <c r="D42" s="5"/>
      <c r="E42" s="40"/>
      <c r="F42" s="28"/>
      <c r="G42" s="56"/>
      <c r="H42" s="29"/>
    </row>
    <row r="43" spans="1:8" ht="90">
      <c r="A43" s="55">
        <v>13</v>
      </c>
      <c r="B43" s="5" t="s">
        <v>26</v>
      </c>
      <c r="C43" s="5"/>
      <c r="D43" s="5"/>
      <c r="E43" s="40" t="s">
        <v>4</v>
      </c>
      <c r="F43" s="28">
        <v>2</v>
      </c>
      <c r="G43" s="56"/>
      <c r="H43" s="29"/>
    </row>
    <row r="44" spans="1:8">
      <c r="A44" s="55"/>
      <c r="B44" s="5"/>
      <c r="C44" s="5"/>
      <c r="D44" s="5"/>
      <c r="E44" s="40"/>
      <c r="F44" s="28"/>
      <c r="G44" s="56"/>
      <c r="H44" s="29"/>
    </row>
    <row r="45" spans="1:8">
      <c r="A45" s="55">
        <v>13</v>
      </c>
      <c r="B45" s="5" t="s">
        <v>113</v>
      </c>
      <c r="C45" s="5"/>
      <c r="D45" s="5"/>
      <c r="E45" s="40" t="s">
        <v>4</v>
      </c>
      <c r="F45" s="28">
        <v>2</v>
      </c>
      <c r="G45" s="56"/>
      <c r="H45" s="29"/>
    </row>
    <row r="46" spans="1:8">
      <c r="A46" s="55"/>
      <c r="B46" s="5"/>
      <c r="C46" s="5"/>
      <c r="D46" s="5"/>
      <c r="E46" s="40"/>
      <c r="F46" s="28"/>
      <c r="G46" s="56"/>
      <c r="H46" s="29"/>
    </row>
    <row r="47" spans="1:8" ht="22.5">
      <c r="A47" s="55">
        <v>14</v>
      </c>
      <c r="B47" s="5" t="s">
        <v>5</v>
      </c>
      <c r="C47" s="6" t="s">
        <v>66</v>
      </c>
      <c r="D47" s="6" t="s">
        <v>66</v>
      </c>
      <c r="E47" s="27" t="s">
        <v>4</v>
      </c>
      <c r="F47" s="28">
        <v>1</v>
      </c>
      <c r="G47" s="4"/>
      <c r="H47" s="29"/>
    </row>
    <row r="48" spans="1:8">
      <c r="A48" s="55"/>
      <c r="B48" s="5"/>
      <c r="C48" s="5"/>
      <c r="D48" s="5"/>
      <c r="E48" s="27"/>
      <c r="F48" s="28"/>
      <c r="G48" s="56"/>
      <c r="H48" s="29"/>
    </row>
    <row r="49" spans="1:8" ht="22.5">
      <c r="A49" s="55">
        <v>15</v>
      </c>
      <c r="B49" s="5" t="s">
        <v>6</v>
      </c>
      <c r="C49" s="6" t="s">
        <v>66</v>
      </c>
      <c r="D49" s="6" t="s">
        <v>66</v>
      </c>
      <c r="E49" s="27" t="s">
        <v>7</v>
      </c>
      <c r="F49" s="28">
        <v>1</v>
      </c>
      <c r="G49" s="4"/>
      <c r="H49" s="29"/>
    </row>
    <row r="50" spans="1:8">
      <c r="A50" s="55"/>
      <c r="B50" s="5"/>
      <c r="C50" s="5"/>
      <c r="D50" s="5"/>
      <c r="E50" s="27"/>
      <c r="F50" s="28"/>
      <c r="G50" s="56"/>
      <c r="H50" s="29"/>
    </row>
    <row r="51" spans="1:8" ht="101.25">
      <c r="A51" s="55">
        <v>16</v>
      </c>
      <c r="B51" s="5" t="s">
        <v>8</v>
      </c>
      <c r="C51" s="6" t="s">
        <v>66</v>
      </c>
      <c r="D51" s="6" t="s">
        <v>66</v>
      </c>
      <c r="E51" s="27" t="s">
        <v>4</v>
      </c>
      <c r="F51" s="28">
        <v>1</v>
      </c>
      <c r="G51" s="4"/>
      <c r="H51" s="29"/>
    </row>
    <row r="52" spans="1:8">
      <c r="A52" s="55"/>
      <c r="B52" s="5"/>
      <c r="C52" s="5"/>
      <c r="D52" s="5"/>
      <c r="E52" s="27"/>
      <c r="F52" s="28"/>
      <c r="G52" s="56"/>
      <c r="H52" s="29"/>
    </row>
    <row r="53" spans="1:8" ht="22.5">
      <c r="A53" s="55">
        <v>17</v>
      </c>
      <c r="B53" s="5" t="s">
        <v>9</v>
      </c>
      <c r="C53" s="6" t="s">
        <v>66</v>
      </c>
      <c r="D53" s="6" t="s">
        <v>66</v>
      </c>
      <c r="E53" s="27" t="s">
        <v>4</v>
      </c>
      <c r="F53" s="28">
        <v>151</v>
      </c>
      <c r="G53" s="4"/>
      <c r="H53" s="29"/>
    </row>
    <row r="54" spans="1:8">
      <c r="A54" s="55"/>
      <c r="B54" s="5"/>
      <c r="C54" s="5"/>
      <c r="D54" s="5"/>
      <c r="E54" s="27"/>
      <c r="F54" s="28"/>
      <c r="G54" s="56"/>
      <c r="H54" s="29"/>
    </row>
    <row r="55" spans="1:8">
      <c r="A55" s="55">
        <v>18</v>
      </c>
      <c r="B55" s="5" t="s">
        <v>10</v>
      </c>
      <c r="C55" s="6" t="s">
        <v>66</v>
      </c>
      <c r="D55" s="6" t="s">
        <v>66</v>
      </c>
      <c r="E55" s="27" t="s">
        <v>4</v>
      </c>
      <c r="F55" s="28">
        <v>10</v>
      </c>
      <c r="G55" s="4"/>
      <c r="H55" s="29"/>
    </row>
    <row r="56" spans="1:8">
      <c r="A56" s="55"/>
      <c r="B56" s="5"/>
      <c r="C56" s="5"/>
      <c r="D56" s="5"/>
      <c r="E56" s="27"/>
      <c r="F56" s="28"/>
      <c r="G56" s="56"/>
      <c r="H56" s="29"/>
    </row>
    <row r="57" spans="1:8">
      <c r="A57" s="55">
        <v>19</v>
      </c>
      <c r="B57" s="5" t="s">
        <v>11</v>
      </c>
      <c r="C57" s="6" t="s">
        <v>66</v>
      </c>
      <c r="D57" s="6" t="s">
        <v>66</v>
      </c>
      <c r="E57" s="27" t="s">
        <v>4</v>
      </c>
      <c r="F57" s="28">
        <v>8</v>
      </c>
      <c r="G57" s="4"/>
      <c r="H57" s="29"/>
    </row>
    <row r="58" spans="1:8">
      <c r="A58" s="55"/>
      <c r="B58" s="5"/>
      <c r="C58" s="5"/>
      <c r="D58" s="5"/>
      <c r="E58" s="27"/>
      <c r="F58" s="28"/>
      <c r="G58" s="56"/>
      <c r="H58" s="29"/>
    </row>
    <row r="59" spans="1:8">
      <c r="A59" s="55">
        <v>20</v>
      </c>
      <c r="B59" s="5" t="s">
        <v>12</v>
      </c>
      <c r="C59" s="6" t="s">
        <v>66</v>
      </c>
      <c r="D59" s="6" t="s">
        <v>66</v>
      </c>
      <c r="E59" s="27" t="s">
        <v>4</v>
      </c>
      <c r="F59" s="28">
        <v>5</v>
      </c>
      <c r="G59" s="4"/>
      <c r="H59" s="29"/>
    </row>
    <row r="60" spans="1:8">
      <c r="A60" s="55"/>
      <c r="B60" s="5"/>
      <c r="C60" s="5"/>
      <c r="D60" s="5"/>
      <c r="E60" s="27"/>
      <c r="F60" s="28"/>
      <c r="G60" s="56"/>
      <c r="H60" s="29"/>
    </row>
    <row r="61" spans="1:8" ht="22.5">
      <c r="A61" s="55">
        <v>21</v>
      </c>
      <c r="B61" s="5" t="s">
        <v>13</v>
      </c>
      <c r="C61" s="6" t="s">
        <v>66</v>
      </c>
      <c r="D61" s="6" t="s">
        <v>66</v>
      </c>
      <c r="E61" s="27" t="s">
        <v>4</v>
      </c>
      <c r="F61" s="28">
        <v>173</v>
      </c>
      <c r="G61" s="4"/>
      <c r="H61" s="29"/>
    </row>
    <row r="62" spans="1:8">
      <c r="A62" s="55"/>
      <c r="B62" s="5"/>
      <c r="C62" s="5"/>
      <c r="D62" s="5"/>
      <c r="E62" s="27"/>
      <c r="F62" s="28"/>
      <c r="G62" s="56"/>
      <c r="H62" s="29"/>
    </row>
    <row r="63" spans="1:8" ht="33.75">
      <c r="A63" s="55">
        <v>22</v>
      </c>
      <c r="B63" s="5" t="s">
        <v>14</v>
      </c>
      <c r="C63" s="6" t="s">
        <v>66</v>
      </c>
      <c r="D63" s="6" t="s">
        <v>66</v>
      </c>
      <c r="E63" s="27" t="s">
        <v>7</v>
      </c>
      <c r="F63" s="28">
        <v>1</v>
      </c>
      <c r="G63" s="4"/>
      <c r="H63" s="29"/>
    </row>
    <row r="64" spans="1:8">
      <c r="A64" s="55"/>
      <c r="B64" s="5"/>
      <c r="C64" s="5"/>
      <c r="D64" s="5"/>
      <c r="E64" s="27"/>
      <c r="F64" s="28"/>
      <c r="G64" s="56"/>
      <c r="H64" s="29"/>
    </row>
    <row r="65" spans="1:8" ht="22.5">
      <c r="A65" s="55">
        <v>23</v>
      </c>
      <c r="B65" s="5" t="s">
        <v>15</v>
      </c>
      <c r="C65" s="6" t="s">
        <v>66</v>
      </c>
      <c r="D65" s="6" t="s">
        <v>66</v>
      </c>
      <c r="E65" s="27" t="s">
        <v>4</v>
      </c>
      <c r="F65" s="28">
        <f>F61</f>
        <v>173</v>
      </c>
      <c r="G65" s="4"/>
      <c r="H65" s="29"/>
    </row>
    <row r="66" spans="1:8">
      <c r="A66" s="55"/>
      <c r="B66" s="5"/>
      <c r="C66" s="5"/>
      <c r="D66" s="5"/>
      <c r="E66" s="27"/>
      <c r="F66" s="28"/>
      <c r="G66" s="56"/>
      <c r="H66" s="29"/>
    </row>
    <row r="67" spans="1:8" ht="56.25">
      <c r="A67" s="55">
        <v>24</v>
      </c>
      <c r="B67" s="5" t="s">
        <v>16</v>
      </c>
      <c r="C67" s="6" t="s">
        <v>66</v>
      </c>
      <c r="D67" s="6" t="s">
        <v>66</v>
      </c>
      <c r="E67" s="27" t="s">
        <v>7</v>
      </c>
      <c r="F67" s="28">
        <v>6</v>
      </c>
      <c r="G67" s="4"/>
      <c r="H67" s="29"/>
    </row>
    <row r="68" spans="1:8">
      <c r="A68" s="55"/>
      <c r="B68" s="5"/>
      <c r="C68" s="5"/>
      <c r="D68" s="5"/>
      <c r="E68" s="27"/>
      <c r="F68" s="28"/>
      <c r="G68" s="56"/>
      <c r="H68" s="29"/>
    </row>
    <row r="69" spans="1:8" ht="45">
      <c r="A69" s="55">
        <v>25</v>
      </c>
      <c r="B69" s="5" t="s">
        <v>127</v>
      </c>
      <c r="C69" s="6" t="s">
        <v>66</v>
      </c>
      <c r="D69" s="6" t="s">
        <v>66</v>
      </c>
      <c r="E69" s="27" t="s">
        <v>4</v>
      </c>
      <c r="F69" s="28">
        <v>1</v>
      </c>
      <c r="G69" s="4"/>
      <c r="H69" s="29"/>
    </row>
    <row r="70" spans="1:8">
      <c r="A70" s="55"/>
      <c r="B70" s="5"/>
      <c r="C70" s="5"/>
      <c r="D70" s="5"/>
      <c r="E70" s="27"/>
      <c r="F70" s="28"/>
      <c r="G70" s="56"/>
      <c r="H70" s="29"/>
    </row>
    <row r="71" spans="1:8" ht="33.75">
      <c r="A71" s="55">
        <v>26</v>
      </c>
      <c r="B71" s="5" t="s">
        <v>17</v>
      </c>
      <c r="C71" s="6" t="s">
        <v>66</v>
      </c>
      <c r="D71" s="6" t="s">
        <v>66</v>
      </c>
      <c r="E71" s="27" t="s">
        <v>7</v>
      </c>
      <c r="F71" s="28">
        <v>1</v>
      </c>
      <c r="G71" s="4"/>
      <c r="H71" s="29"/>
    </row>
    <row r="72" spans="1:8">
      <c r="A72" s="55"/>
      <c r="B72" s="5"/>
      <c r="C72" s="5"/>
      <c r="D72" s="5"/>
      <c r="E72" s="27"/>
      <c r="F72" s="28"/>
      <c r="G72" s="56"/>
      <c r="H72" s="29"/>
    </row>
    <row r="73" spans="1:8" ht="33.75">
      <c r="A73" s="55">
        <v>27</v>
      </c>
      <c r="B73" s="5" t="s">
        <v>18</v>
      </c>
      <c r="C73" s="6" t="s">
        <v>66</v>
      </c>
      <c r="D73" s="6" t="s">
        <v>66</v>
      </c>
      <c r="E73" s="27" t="s">
        <v>7</v>
      </c>
      <c r="F73" s="28">
        <v>1</v>
      </c>
      <c r="G73" s="4"/>
      <c r="H73" s="29"/>
    </row>
    <row r="74" spans="1:8">
      <c r="A74" s="55"/>
      <c r="B74" s="5"/>
      <c r="C74" s="5"/>
      <c r="D74" s="5"/>
      <c r="E74" s="27"/>
      <c r="F74" s="28"/>
      <c r="G74" s="56"/>
      <c r="H74" s="29"/>
    </row>
    <row r="75" spans="1:8" ht="22.5">
      <c r="A75" s="55">
        <v>28</v>
      </c>
      <c r="B75" s="5" t="s">
        <v>19</v>
      </c>
      <c r="C75" s="6" t="s">
        <v>66</v>
      </c>
      <c r="D75" s="6" t="s">
        <v>66</v>
      </c>
      <c r="E75" s="27" t="s">
        <v>20</v>
      </c>
      <c r="F75" s="28">
        <v>15</v>
      </c>
      <c r="G75" s="4"/>
      <c r="H75" s="29"/>
    </row>
    <row r="76" spans="1:8">
      <c r="A76" s="55"/>
      <c r="B76" s="5"/>
      <c r="C76" s="5"/>
      <c r="D76" s="5"/>
      <c r="E76" s="27"/>
      <c r="F76" s="28"/>
      <c r="G76" s="56"/>
      <c r="H76" s="29"/>
    </row>
    <row r="77" spans="1:8" ht="78.75">
      <c r="A77" s="55">
        <v>29</v>
      </c>
      <c r="B77" s="5" t="s">
        <v>23</v>
      </c>
      <c r="C77" s="6" t="s">
        <v>66</v>
      </c>
      <c r="D77" s="6" t="s">
        <v>66</v>
      </c>
      <c r="E77" s="27" t="s">
        <v>20</v>
      </c>
      <c r="F77" s="28">
        <v>910</v>
      </c>
      <c r="G77" s="4"/>
      <c r="H77" s="29"/>
    </row>
    <row r="78" spans="1:8">
      <c r="A78" s="55"/>
      <c r="B78" s="5"/>
      <c r="C78" s="5"/>
      <c r="D78" s="5"/>
      <c r="E78" s="27"/>
      <c r="F78" s="28"/>
      <c r="G78" s="4"/>
      <c r="H78" s="29"/>
    </row>
    <row r="79" spans="1:8" ht="75" customHeight="1">
      <c r="A79" s="55">
        <v>30</v>
      </c>
      <c r="B79" s="5" t="s">
        <v>30</v>
      </c>
      <c r="C79" s="6" t="s">
        <v>66</v>
      </c>
      <c r="D79" s="6" t="s">
        <v>66</v>
      </c>
      <c r="E79" s="27" t="s">
        <v>20</v>
      </c>
      <c r="F79" s="28">
        <v>35</v>
      </c>
      <c r="G79" s="4"/>
      <c r="H79" s="29"/>
    </row>
    <row r="80" spans="1:8">
      <c r="A80" s="55"/>
      <c r="B80" s="5"/>
      <c r="C80" s="5"/>
      <c r="D80" s="5"/>
      <c r="E80" s="27"/>
      <c r="F80" s="28"/>
      <c r="G80" s="4"/>
      <c r="H80" s="29"/>
    </row>
    <row r="81" spans="1:8" ht="33.75">
      <c r="A81" s="55">
        <v>30</v>
      </c>
      <c r="B81" s="5" t="s">
        <v>31</v>
      </c>
      <c r="C81" s="6" t="s">
        <v>66</v>
      </c>
      <c r="D81" s="6" t="s">
        <v>66</v>
      </c>
      <c r="E81" s="27" t="s">
        <v>20</v>
      </c>
      <c r="F81" s="28">
        <v>35</v>
      </c>
      <c r="G81" s="4"/>
      <c r="H81" s="29"/>
    </row>
    <row r="82" spans="1:8">
      <c r="A82" s="55"/>
      <c r="B82" s="5"/>
      <c r="C82" s="5"/>
      <c r="D82" s="5"/>
      <c r="E82" s="27"/>
      <c r="F82" s="28"/>
      <c r="G82" s="56"/>
      <c r="H82" s="29"/>
    </row>
    <row r="83" spans="1:8">
      <c r="A83" s="55">
        <v>31</v>
      </c>
      <c r="B83" s="5" t="s">
        <v>130</v>
      </c>
      <c r="C83" s="6"/>
      <c r="D83" s="6"/>
      <c r="E83" s="27"/>
      <c r="F83" s="28"/>
      <c r="G83" s="4"/>
      <c r="H83" s="29"/>
    </row>
    <row r="84" spans="1:8">
      <c r="A84" s="55"/>
      <c r="B84" s="5" t="s">
        <v>116</v>
      </c>
      <c r="C84" s="6" t="s">
        <v>66</v>
      </c>
      <c r="D84" s="6" t="s">
        <v>66</v>
      </c>
      <c r="E84" s="27" t="s">
        <v>20</v>
      </c>
      <c r="F84" s="28">
        <v>415</v>
      </c>
      <c r="G84" s="4"/>
      <c r="H84" s="29"/>
    </row>
    <row r="85" spans="1:8">
      <c r="A85" s="55"/>
      <c r="B85" s="5" t="s">
        <v>118</v>
      </c>
      <c r="C85" s="6" t="s">
        <v>66</v>
      </c>
      <c r="D85" s="6" t="s">
        <v>66</v>
      </c>
      <c r="E85" s="27" t="s">
        <v>20</v>
      </c>
      <c r="F85" s="28">
        <v>535</v>
      </c>
      <c r="G85" s="4"/>
      <c r="H85" s="29"/>
    </row>
    <row r="86" spans="1:8" ht="22.5">
      <c r="A86" s="55"/>
      <c r="B86" s="5" t="s">
        <v>117</v>
      </c>
      <c r="C86" s="6" t="s">
        <v>66</v>
      </c>
      <c r="D86" s="6" t="s">
        <v>66</v>
      </c>
      <c r="E86" s="27" t="s">
        <v>20</v>
      </c>
      <c r="F86" s="28">
        <v>40</v>
      </c>
      <c r="G86" s="4"/>
      <c r="H86" s="29"/>
    </row>
    <row r="87" spans="1:8">
      <c r="A87" s="55"/>
      <c r="B87" s="5"/>
      <c r="C87" s="6"/>
      <c r="D87" s="6"/>
      <c r="E87" s="27"/>
      <c r="F87" s="28"/>
      <c r="G87" s="4"/>
      <c r="H87" s="29"/>
    </row>
    <row r="88" spans="1:8" ht="45">
      <c r="A88" s="55">
        <v>33</v>
      </c>
      <c r="B88" s="5" t="s">
        <v>114</v>
      </c>
      <c r="C88" s="6" t="s">
        <v>66</v>
      </c>
      <c r="D88" s="6" t="s">
        <v>66</v>
      </c>
      <c r="E88" s="27" t="s">
        <v>20</v>
      </c>
      <c r="F88" s="28">
        <v>120</v>
      </c>
      <c r="G88" s="4"/>
      <c r="H88" s="29"/>
    </row>
    <row r="89" spans="1:8">
      <c r="A89" s="55"/>
      <c r="B89" s="5"/>
      <c r="C89" s="5"/>
      <c r="D89" s="5"/>
      <c r="E89" s="27"/>
      <c r="F89" s="28"/>
      <c r="G89" s="56"/>
      <c r="H89" s="29"/>
    </row>
    <row r="90" spans="1:8" ht="33.75">
      <c r="A90" s="55"/>
      <c r="B90" s="5" t="s">
        <v>22</v>
      </c>
      <c r="C90" s="6" t="s">
        <v>66</v>
      </c>
      <c r="D90" s="6" t="s">
        <v>66</v>
      </c>
      <c r="E90" s="27" t="s">
        <v>4</v>
      </c>
      <c r="F90" s="28">
        <v>1</v>
      </c>
      <c r="G90" s="4"/>
      <c r="H90" s="29"/>
    </row>
    <row r="91" spans="1:8">
      <c r="A91" s="52"/>
      <c r="B91" s="57"/>
      <c r="C91" s="57"/>
      <c r="D91" s="57"/>
      <c r="E91" s="54"/>
      <c r="F91" s="28"/>
      <c r="G91" s="56"/>
      <c r="H91" s="29"/>
    </row>
    <row r="92" spans="1:8">
      <c r="A92" s="58"/>
      <c r="B92" s="59" t="s">
        <v>27</v>
      </c>
      <c r="C92" s="59"/>
      <c r="D92" s="59"/>
      <c r="E92" s="60"/>
      <c r="F92" s="60"/>
      <c r="G92" s="61"/>
      <c r="H92" s="62"/>
    </row>
    <row r="94" spans="1:8">
      <c r="A94" s="63" t="s">
        <v>47</v>
      </c>
      <c r="B94" s="97" t="s">
        <v>74</v>
      </c>
      <c r="C94" s="58"/>
      <c r="D94" s="58"/>
      <c r="E94" s="64"/>
      <c r="F94" s="65"/>
      <c r="G94" s="66"/>
      <c r="H94" s="67"/>
    </row>
    <row r="95" spans="1:8">
      <c r="A95" s="32"/>
      <c r="B95" s="68"/>
      <c r="C95" s="68"/>
      <c r="D95" s="68"/>
      <c r="E95" s="34"/>
      <c r="F95" s="35"/>
      <c r="G95" s="42"/>
      <c r="H95" s="37"/>
    </row>
    <row r="96" spans="1:8" ht="67.5">
      <c r="A96" s="69">
        <v>1</v>
      </c>
      <c r="B96" s="5" t="s">
        <v>56</v>
      </c>
      <c r="C96" s="5"/>
      <c r="D96" s="5"/>
      <c r="E96" s="27" t="s">
        <v>4</v>
      </c>
      <c r="F96" s="28">
        <v>1</v>
      </c>
      <c r="G96" s="4"/>
      <c r="H96" s="29"/>
    </row>
    <row r="97" spans="1:8">
      <c r="A97" s="55"/>
      <c r="B97" s="5"/>
      <c r="C97" s="5"/>
      <c r="D97" s="5"/>
      <c r="E97" s="27"/>
      <c r="F97" s="28"/>
      <c r="G97" s="4"/>
      <c r="H97" s="29"/>
    </row>
    <row r="98" spans="1:8" ht="22.5">
      <c r="A98" s="69">
        <v>2</v>
      </c>
      <c r="B98" s="5" t="s">
        <v>49</v>
      </c>
      <c r="C98" s="5"/>
      <c r="D98" s="5"/>
      <c r="E98" s="27" t="s">
        <v>4</v>
      </c>
      <c r="F98" s="28">
        <v>2</v>
      </c>
      <c r="G98" s="56"/>
      <c r="H98" s="29"/>
    </row>
    <row r="99" spans="1:8">
      <c r="A99" s="55"/>
      <c r="B99" s="5"/>
      <c r="C99" s="5"/>
      <c r="D99" s="5"/>
      <c r="E99" s="27"/>
      <c r="F99" s="28"/>
      <c r="G99" s="4"/>
      <c r="H99" s="29"/>
    </row>
    <row r="100" spans="1:8">
      <c r="A100" s="69">
        <v>3</v>
      </c>
      <c r="B100" s="5" t="s">
        <v>50</v>
      </c>
      <c r="C100" s="5"/>
      <c r="D100" s="5"/>
      <c r="E100" s="27" t="s">
        <v>4</v>
      </c>
      <c r="F100" s="28">
        <v>1</v>
      </c>
      <c r="G100" s="4"/>
      <c r="H100" s="29"/>
    </row>
    <row r="101" spans="1:8">
      <c r="A101" s="55"/>
      <c r="B101" s="5"/>
      <c r="C101" s="5"/>
      <c r="D101" s="5"/>
    </row>
    <row r="102" spans="1:8" ht="45">
      <c r="A102" s="69">
        <v>4</v>
      </c>
      <c r="B102" s="5" t="s">
        <v>51</v>
      </c>
      <c r="C102" s="5"/>
      <c r="D102" s="5"/>
      <c r="E102" s="27" t="s">
        <v>4</v>
      </c>
      <c r="F102" s="28">
        <v>1</v>
      </c>
      <c r="G102" s="4"/>
      <c r="H102" s="29"/>
    </row>
    <row r="103" spans="1:8">
      <c r="A103" s="55"/>
      <c r="B103" s="5"/>
      <c r="C103" s="5"/>
      <c r="D103" s="5"/>
      <c r="E103" s="27"/>
      <c r="F103" s="28"/>
      <c r="G103" s="4"/>
      <c r="H103" s="29"/>
    </row>
    <row r="104" spans="1:8">
      <c r="A104" s="69">
        <v>5</v>
      </c>
      <c r="B104" s="5" t="s">
        <v>52</v>
      </c>
      <c r="C104" s="6" t="s">
        <v>66</v>
      </c>
      <c r="D104" s="6" t="s">
        <v>66</v>
      </c>
      <c r="E104" s="27" t="s">
        <v>4</v>
      </c>
      <c r="F104" s="28">
        <v>3</v>
      </c>
      <c r="G104" s="4"/>
      <c r="H104" s="29"/>
    </row>
    <row r="105" spans="1:8">
      <c r="A105" s="55"/>
      <c r="B105" s="5"/>
      <c r="C105" s="5"/>
      <c r="D105" s="5"/>
      <c r="E105" s="27"/>
      <c r="F105" s="28"/>
      <c r="G105" s="56"/>
      <c r="H105" s="29"/>
    </row>
    <row r="106" spans="1:8" ht="22.5">
      <c r="A106" s="69">
        <v>6</v>
      </c>
      <c r="B106" s="5" t="s">
        <v>53</v>
      </c>
      <c r="C106" s="6" t="s">
        <v>66</v>
      </c>
      <c r="D106" s="6" t="s">
        <v>66</v>
      </c>
      <c r="E106" s="27" t="s">
        <v>20</v>
      </c>
      <c r="F106" s="28">
        <v>40</v>
      </c>
      <c r="G106" s="4"/>
      <c r="H106" s="29"/>
    </row>
    <row r="107" spans="1:8">
      <c r="A107" s="55"/>
      <c r="B107" s="5"/>
      <c r="C107" s="5"/>
      <c r="D107" s="5"/>
      <c r="E107" s="27"/>
      <c r="F107" s="28"/>
      <c r="G107" s="56"/>
      <c r="H107" s="29"/>
    </row>
    <row r="108" spans="1:8" ht="22.5">
      <c r="A108" s="69">
        <v>7</v>
      </c>
      <c r="B108" s="5" t="s">
        <v>54</v>
      </c>
      <c r="C108" s="6" t="s">
        <v>66</v>
      </c>
      <c r="D108" s="6" t="s">
        <v>66</v>
      </c>
      <c r="E108" s="27" t="s">
        <v>20</v>
      </c>
      <c r="F108" s="28">
        <v>10</v>
      </c>
      <c r="G108" s="4"/>
      <c r="H108" s="29"/>
    </row>
    <row r="109" spans="1:8">
      <c r="A109" s="69"/>
      <c r="B109" s="5"/>
      <c r="C109" s="6"/>
      <c r="D109" s="6"/>
      <c r="E109" s="27"/>
      <c r="F109" s="28"/>
      <c r="G109" s="4"/>
      <c r="H109" s="29"/>
    </row>
    <row r="110" spans="1:8" ht="22.5">
      <c r="A110" s="69">
        <v>9</v>
      </c>
      <c r="B110" s="5" t="s">
        <v>45</v>
      </c>
      <c r="C110" s="6" t="s">
        <v>66</v>
      </c>
      <c r="D110" s="6" t="s">
        <v>66</v>
      </c>
      <c r="E110" s="27" t="s">
        <v>20</v>
      </c>
      <c r="F110" s="28">
        <v>20</v>
      </c>
      <c r="G110" s="4"/>
      <c r="H110" s="29"/>
    </row>
    <row r="111" spans="1:8">
      <c r="A111" s="55"/>
      <c r="B111" s="5"/>
      <c r="C111" s="5"/>
      <c r="D111" s="5"/>
      <c r="E111" s="27"/>
      <c r="F111" s="28"/>
      <c r="G111" s="4"/>
      <c r="H111" s="29"/>
    </row>
    <row r="112" spans="1:8">
      <c r="A112" s="69">
        <v>10</v>
      </c>
      <c r="B112" s="5" t="s">
        <v>120</v>
      </c>
      <c r="C112" s="6" t="s">
        <v>66</v>
      </c>
      <c r="D112" s="6" t="s">
        <v>66</v>
      </c>
      <c r="E112" s="27" t="s">
        <v>20</v>
      </c>
      <c r="F112" s="28">
        <v>70</v>
      </c>
      <c r="G112" s="4"/>
      <c r="H112" s="29"/>
    </row>
    <row r="113" spans="1:8">
      <c r="A113" s="55"/>
      <c r="B113" s="5"/>
      <c r="C113" s="5"/>
      <c r="D113" s="5"/>
      <c r="E113" s="27"/>
      <c r="F113" s="28"/>
      <c r="G113" s="56"/>
      <c r="H113" s="29"/>
    </row>
    <row r="114" spans="1:8" ht="33.75">
      <c r="A114" s="69">
        <v>11</v>
      </c>
      <c r="B114" s="5" t="s">
        <v>55</v>
      </c>
      <c r="C114" s="6" t="s">
        <v>66</v>
      </c>
      <c r="D114" s="6" t="s">
        <v>66</v>
      </c>
      <c r="E114" s="27" t="s">
        <v>4</v>
      </c>
      <c r="F114" s="28">
        <v>1</v>
      </c>
      <c r="G114" s="4"/>
      <c r="H114" s="29"/>
    </row>
    <row r="115" spans="1:8">
      <c r="A115" s="52"/>
      <c r="B115" s="57"/>
      <c r="C115" s="57"/>
      <c r="D115" s="57"/>
      <c r="E115" s="54"/>
      <c r="F115" s="28"/>
      <c r="G115" s="56"/>
      <c r="H115" s="29"/>
    </row>
    <row r="116" spans="1:8">
      <c r="A116" s="70"/>
      <c r="B116" s="59" t="s">
        <v>79</v>
      </c>
      <c r="C116" s="59"/>
      <c r="D116" s="59"/>
      <c r="E116" s="60"/>
      <c r="F116" s="60"/>
      <c r="G116" s="71"/>
      <c r="H116" s="72"/>
    </row>
    <row r="118" spans="1:8">
      <c r="A118" s="63" t="s">
        <v>48</v>
      </c>
      <c r="B118" s="97" t="s">
        <v>32</v>
      </c>
      <c r="C118" s="58"/>
      <c r="D118" s="58"/>
      <c r="E118" s="64"/>
      <c r="F118" s="65"/>
      <c r="G118" s="66"/>
      <c r="H118" s="67"/>
    </row>
    <row r="119" spans="1:8">
      <c r="A119" s="32"/>
      <c r="B119" s="68"/>
      <c r="C119" s="68"/>
      <c r="D119" s="68"/>
      <c r="E119" s="34"/>
      <c r="F119" s="35"/>
      <c r="G119" s="42"/>
      <c r="H119" s="37"/>
    </row>
    <row r="120" spans="1:8" ht="191.25">
      <c r="A120" s="73">
        <v>1</v>
      </c>
      <c r="B120" s="5" t="s">
        <v>33</v>
      </c>
      <c r="C120" s="5"/>
      <c r="D120" s="5"/>
    </row>
    <row r="121" spans="1:8">
      <c r="A121" s="73"/>
      <c r="B121" s="5" t="s">
        <v>99</v>
      </c>
      <c r="C121" s="5"/>
      <c r="D121" s="5"/>
      <c r="E121" s="27" t="s">
        <v>4</v>
      </c>
      <c r="F121" s="28">
        <v>1</v>
      </c>
      <c r="G121" s="4"/>
      <c r="H121" s="29"/>
    </row>
    <row r="122" spans="1:8">
      <c r="A122" s="55"/>
      <c r="B122" s="5"/>
      <c r="C122" s="5"/>
      <c r="D122" s="5"/>
      <c r="E122" s="27"/>
      <c r="F122" s="28"/>
      <c r="G122" s="56"/>
      <c r="H122" s="29"/>
    </row>
    <row r="123" spans="1:8" ht="78.75">
      <c r="A123" s="73">
        <v>2</v>
      </c>
      <c r="B123" s="5" t="s">
        <v>34</v>
      </c>
      <c r="C123" s="5"/>
      <c r="D123" s="5"/>
      <c r="E123" s="27"/>
      <c r="F123" s="28"/>
      <c r="G123" s="4"/>
      <c r="H123" s="29"/>
    </row>
    <row r="124" spans="1:8">
      <c r="A124" s="73"/>
      <c r="B124" s="5" t="s">
        <v>100</v>
      </c>
      <c r="C124" s="5"/>
      <c r="D124" s="5"/>
      <c r="E124" s="27" t="s">
        <v>4</v>
      </c>
      <c r="F124" s="28">
        <v>2</v>
      </c>
      <c r="G124" s="4"/>
      <c r="H124" s="29"/>
    </row>
    <row r="125" spans="1:8">
      <c r="A125" s="55"/>
      <c r="B125" s="5"/>
      <c r="C125" s="5"/>
      <c r="D125" s="5"/>
      <c r="E125" s="27"/>
      <c r="F125" s="28"/>
      <c r="G125" s="4"/>
      <c r="H125" s="29"/>
    </row>
    <row r="126" spans="1:8" ht="67.5">
      <c r="A126" s="73">
        <v>3</v>
      </c>
      <c r="B126" s="5" t="s">
        <v>35</v>
      </c>
      <c r="C126" s="5"/>
      <c r="D126" s="5"/>
      <c r="E126" s="27"/>
      <c r="F126" s="28"/>
      <c r="G126" s="4"/>
      <c r="H126" s="29"/>
    </row>
    <row r="127" spans="1:8">
      <c r="A127" s="73"/>
      <c r="B127" s="5" t="s">
        <v>101</v>
      </c>
      <c r="C127" s="5"/>
      <c r="D127" s="5"/>
      <c r="E127" s="27" t="s">
        <v>4</v>
      </c>
      <c r="F127" s="28">
        <v>1</v>
      </c>
      <c r="G127" s="4"/>
      <c r="H127" s="29"/>
    </row>
    <row r="128" spans="1:8">
      <c r="A128" s="55"/>
      <c r="B128" s="5"/>
      <c r="C128" s="5"/>
      <c r="D128" s="5"/>
      <c r="E128" s="27"/>
      <c r="F128" s="28"/>
      <c r="G128" s="56"/>
      <c r="H128" s="29"/>
    </row>
    <row r="129" spans="1:8" ht="33.75">
      <c r="A129" s="73">
        <v>4</v>
      </c>
      <c r="B129" s="5" t="s">
        <v>36</v>
      </c>
      <c r="C129" s="6" t="s">
        <v>66</v>
      </c>
      <c r="D129" s="6" t="s">
        <v>66</v>
      </c>
      <c r="E129" s="27" t="s">
        <v>4</v>
      </c>
      <c r="F129" s="28">
        <v>2</v>
      </c>
      <c r="G129" s="4"/>
      <c r="H129" s="29"/>
    </row>
    <row r="130" spans="1:8">
      <c r="A130" s="55"/>
      <c r="B130" s="5"/>
      <c r="C130" s="5"/>
      <c r="D130" s="5"/>
      <c r="E130" s="27"/>
      <c r="F130" s="28"/>
      <c r="G130" s="4"/>
      <c r="H130" s="29"/>
    </row>
    <row r="131" spans="1:8" ht="22.5">
      <c r="A131" s="73">
        <v>5</v>
      </c>
      <c r="B131" s="5" t="s">
        <v>6</v>
      </c>
      <c r="C131" s="6" t="s">
        <v>66</v>
      </c>
      <c r="D131" s="6" t="s">
        <v>66</v>
      </c>
      <c r="E131" s="27" t="s">
        <v>7</v>
      </c>
      <c r="F131" s="28">
        <v>1</v>
      </c>
      <c r="G131" s="4"/>
      <c r="H131" s="29"/>
    </row>
    <row r="132" spans="1:8">
      <c r="A132" s="55"/>
      <c r="B132" s="5"/>
      <c r="C132" s="5"/>
      <c r="D132" s="5"/>
      <c r="E132" s="27"/>
      <c r="F132" s="28"/>
      <c r="G132" s="56"/>
      <c r="H132" s="29"/>
    </row>
    <row r="133" spans="1:8" ht="90">
      <c r="A133" s="73">
        <v>6</v>
      </c>
      <c r="B133" s="5" t="s">
        <v>37</v>
      </c>
      <c r="C133" s="6" t="s">
        <v>66</v>
      </c>
      <c r="D133" s="6" t="s">
        <v>66</v>
      </c>
      <c r="E133" s="27" t="s">
        <v>4</v>
      </c>
      <c r="F133" s="28">
        <v>1</v>
      </c>
      <c r="G133" s="4"/>
      <c r="H133" s="29"/>
    </row>
    <row r="134" spans="1:8">
      <c r="A134" s="55"/>
      <c r="B134" s="5"/>
      <c r="C134" s="5"/>
      <c r="D134" s="5"/>
      <c r="E134" s="27"/>
      <c r="F134" s="28"/>
      <c r="G134" s="56"/>
      <c r="H134" s="29"/>
    </row>
    <row r="135" spans="1:8">
      <c r="A135" s="73">
        <v>7</v>
      </c>
      <c r="B135" s="5" t="s">
        <v>38</v>
      </c>
      <c r="C135" s="6" t="s">
        <v>66</v>
      </c>
      <c r="D135" s="6" t="s">
        <v>66</v>
      </c>
      <c r="E135" s="27" t="s">
        <v>4</v>
      </c>
      <c r="F135" s="28">
        <v>2</v>
      </c>
      <c r="G135" s="4"/>
      <c r="H135" s="29"/>
    </row>
    <row r="136" spans="1:8">
      <c r="A136" s="55"/>
      <c r="B136" s="5"/>
      <c r="C136" s="5"/>
      <c r="D136" s="5"/>
      <c r="E136" s="27"/>
      <c r="F136" s="28"/>
      <c r="G136" s="56"/>
      <c r="H136" s="29"/>
    </row>
    <row r="137" spans="1:8">
      <c r="A137" s="73">
        <v>8</v>
      </c>
      <c r="B137" s="5" t="s">
        <v>39</v>
      </c>
      <c r="C137" s="6" t="s">
        <v>66</v>
      </c>
      <c r="D137" s="6" t="s">
        <v>66</v>
      </c>
      <c r="E137" s="27" t="s">
        <v>4</v>
      </c>
      <c r="F137" s="28">
        <v>1</v>
      </c>
      <c r="G137" s="4"/>
      <c r="H137" s="29"/>
    </row>
    <row r="138" spans="1:8">
      <c r="A138" s="55"/>
      <c r="B138" s="5"/>
      <c r="C138" s="5"/>
      <c r="D138" s="5"/>
      <c r="E138" s="27"/>
      <c r="F138" s="28"/>
      <c r="G138" s="56"/>
      <c r="H138" s="29"/>
    </row>
    <row r="139" spans="1:8" ht="33.75">
      <c r="A139" s="73">
        <v>9</v>
      </c>
      <c r="B139" s="5" t="s">
        <v>40</v>
      </c>
      <c r="C139" s="6" t="s">
        <v>66</v>
      </c>
      <c r="D139" s="6" t="s">
        <v>66</v>
      </c>
      <c r="E139" s="27" t="s">
        <v>4</v>
      </c>
      <c r="F139" s="28">
        <v>1</v>
      </c>
      <c r="G139" s="4"/>
      <c r="H139" s="29"/>
    </row>
    <row r="140" spans="1:8">
      <c r="A140" s="55"/>
      <c r="B140" s="5"/>
      <c r="C140" s="5"/>
      <c r="D140" s="5"/>
      <c r="E140" s="27"/>
      <c r="F140" s="28"/>
      <c r="G140" s="4"/>
      <c r="H140" s="29"/>
    </row>
    <row r="141" spans="1:8" ht="33.75">
      <c r="A141" s="73">
        <v>10</v>
      </c>
      <c r="B141" s="5" t="s">
        <v>41</v>
      </c>
      <c r="C141" s="6" t="s">
        <v>66</v>
      </c>
      <c r="D141" s="6" t="s">
        <v>66</v>
      </c>
      <c r="E141" s="27" t="s">
        <v>7</v>
      </c>
      <c r="F141" s="28">
        <v>1</v>
      </c>
      <c r="G141" s="4"/>
      <c r="H141" s="29"/>
    </row>
    <row r="142" spans="1:8">
      <c r="A142" s="55"/>
      <c r="B142" s="5"/>
      <c r="C142" s="5"/>
      <c r="D142" s="5"/>
      <c r="E142" s="27"/>
      <c r="F142" s="28"/>
      <c r="G142" s="56"/>
      <c r="H142" s="29"/>
    </row>
    <row r="143" spans="1:8" ht="33.75">
      <c r="A143" s="73">
        <v>11</v>
      </c>
      <c r="B143" s="5" t="s">
        <v>42</v>
      </c>
      <c r="C143" s="6" t="s">
        <v>66</v>
      </c>
      <c r="D143" s="6" t="s">
        <v>66</v>
      </c>
      <c r="E143" s="27" t="s">
        <v>7</v>
      </c>
      <c r="F143" s="28">
        <v>1</v>
      </c>
      <c r="G143" s="4"/>
      <c r="H143" s="29"/>
    </row>
    <row r="144" spans="1:8">
      <c r="A144" s="55"/>
      <c r="B144" s="5"/>
      <c r="C144" s="5"/>
      <c r="D144" s="5"/>
      <c r="E144" s="27"/>
      <c r="F144" s="28"/>
      <c r="G144" s="56"/>
      <c r="H144" s="29"/>
    </row>
    <row r="145" spans="1:8" ht="22.5">
      <c r="A145" s="73">
        <v>12</v>
      </c>
      <c r="B145" s="5" t="s">
        <v>43</v>
      </c>
      <c r="C145" s="6" t="s">
        <v>66</v>
      </c>
      <c r="D145" s="6" t="s">
        <v>66</v>
      </c>
      <c r="E145" s="27" t="s">
        <v>20</v>
      </c>
      <c r="F145" s="28">
        <v>24</v>
      </c>
      <c r="G145" s="4"/>
      <c r="H145" s="29"/>
    </row>
    <row r="146" spans="1:8">
      <c r="A146" s="55"/>
      <c r="B146" s="5"/>
      <c r="C146" s="5"/>
      <c r="D146" s="5"/>
      <c r="E146" s="27"/>
      <c r="F146" s="28"/>
      <c r="G146" s="56"/>
      <c r="H146" s="29"/>
    </row>
    <row r="147" spans="1:8" ht="22.5">
      <c r="A147" s="73">
        <v>13</v>
      </c>
      <c r="B147" s="5" t="s">
        <v>44</v>
      </c>
      <c r="C147" s="6" t="s">
        <v>66</v>
      </c>
      <c r="D147" s="6" t="s">
        <v>66</v>
      </c>
      <c r="E147" s="27" t="s">
        <v>20</v>
      </c>
      <c r="F147" s="28">
        <v>30</v>
      </c>
      <c r="G147" s="4"/>
      <c r="H147" s="29"/>
    </row>
    <row r="148" spans="1:8">
      <c r="A148" s="55"/>
      <c r="B148" s="5"/>
      <c r="C148" s="6"/>
      <c r="D148" s="6"/>
      <c r="E148" s="27"/>
      <c r="F148" s="28"/>
      <c r="G148" s="4"/>
      <c r="H148" s="29"/>
    </row>
    <row r="149" spans="1:8" ht="22.5">
      <c r="A149" s="73">
        <v>14</v>
      </c>
      <c r="B149" s="5" t="s">
        <v>45</v>
      </c>
      <c r="C149" s="6" t="s">
        <v>66</v>
      </c>
      <c r="D149" s="6" t="s">
        <v>66</v>
      </c>
      <c r="E149" s="27" t="s">
        <v>20</v>
      </c>
      <c r="F149" s="28">
        <v>16</v>
      </c>
      <c r="G149" s="4"/>
      <c r="H149" s="29"/>
    </row>
    <row r="150" spans="1:8">
      <c r="A150" s="55"/>
      <c r="B150" s="5"/>
      <c r="C150" s="5"/>
      <c r="D150" s="5"/>
      <c r="E150" s="27"/>
      <c r="F150" s="28"/>
      <c r="G150" s="4"/>
      <c r="H150" s="29"/>
    </row>
    <row r="151" spans="1:8">
      <c r="A151" s="73">
        <v>16</v>
      </c>
      <c r="B151" s="5" t="s">
        <v>112</v>
      </c>
      <c r="C151" s="6" t="s">
        <v>66</v>
      </c>
      <c r="D151" s="6" t="s">
        <v>66</v>
      </c>
      <c r="E151" s="27" t="s">
        <v>20</v>
      </c>
      <c r="F151" s="28">
        <v>70</v>
      </c>
      <c r="G151" s="4"/>
      <c r="H151" s="29"/>
    </row>
    <row r="152" spans="1:8">
      <c r="A152" s="55"/>
      <c r="B152" s="5"/>
      <c r="C152" s="5"/>
      <c r="D152" s="5"/>
      <c r="E152" s="27"/>
      <c r="F152" s="28"/>
      <c r="G152" s="56"/>
      <c r="H152" s="29"/>
    </row>
    <row r="153" spans="1:8" ht="33.75">
      <c r="A153" s="73">
        <v>17</v>
      </c>
      <c r="B153" s="5" t="s">
        <v>46</v>
      </c>
      <c r="C153" s="6" t="s">
        <v>66</v>
      </c>
      <c r="D153" s="6" t="s">
        <v>66</v>
      </c>
      <c r="E153" s="27" t="s">
        <v>4</v>
      </c>
      <c r="F153" s="28">
        <v>1</v>
      </c>
      <c r="G153" s="4"/>
      <c r="H153" s="29"/>
    </row>
    <row r="154" spans="1:8">
      <c r="A154" s="52"/>
      <c r="B154" s="57"/>
      <c r="C154" s="57"/>
      <c r="D154" s="57"/>
      <c r="E154" s="54"/>
      <c r="F154" s="28"/>
      <c r="G154" s="56"/>
      <c r="H154" s="29"/>
    </row>
    <row r="155" spans="1:8">
      <c r="A155" s="70"/>
      <c r="B155" s="59" t="s">
        <v>68</v>
      </c>
      <c r="C155" s="59"/>
      <c r="D155" s="59"/>
      <c r="E155" s="60"/>
      <c r="F155" s="60"/>
      <c r="G155" s="71"/>
      <c r="H155" s="72"/>
    </row>
    <row r="157" spans="1:8">
      <c r="A157" s="32"/>
      <c r="B157" s="83"/>
      <c r="C157" s="32"/>
      <c r="D157" s="32"/>
      <c r="E157" s="84"/>
      <c r="F157" s="84"/>
      <c r="G157" s="85"/>
      <c r="H157" s="82"/>
    </row>
    <row r="158" spans="1:8">
      <c r="A158" s="86" t="s">
        <v>131</v>
      </c>
      <c r="B158" s="87" t="s">
        <v>102</v>
      </c>
      <c r="C158" s="88"/>
      <c r="D158" s="88"/>
      <c r="E158" s="89"/>
      <c r="F158" s="89"/>
      <c r="G158" s="90"/>
      <c r="H158" s="91"/>
    </row>
    <row r="159" spans="1:8">
      <c r="A159" s="32"/>
      <c r="B159" s="83"/>
      <c r="C159" s="32"/>
      <c r="D159" s="32"/>
      <c r="E159" s="84"/>
      <c r="F159" s="84"/>
      <c r="G159" s="85"/>
      <c r="H159" s="82"/>
    </row>
    <row r="160" spans="1:8" ht="33.75">
      <c r="A160" s="92" t="s">
        <v>132</v>
      </c>
      <c r="B160" s="93" t="s">
        <v>103</v>
      </c>
      <c r="C160" s="6" t="s">
        <v>66</v>
      </c>
      <c r="D160" s="6" t="s">
        <v>66</v>
      </c>
      <c r="E160" s="27" t="s">
        <v>7</v>
      </c>
      <c r="F160" s="28">
        <v>1</v>
      </c>
      <c r="G160" s="28"/>
      <c r="H160" s="29"/>
    </row>
    <row r="161" spans="1:8">
      <c r="A161" s="32"/>
      <c r="B161" s="83"/>
      <c r="C161" s="32"/>
      <c r="D161" s="32"/>
      <c r="E161" s="84"/>
      <c r="F161" s="84"/>
      <c r="G161" s="85"/>
      <c r="H161" s="82"/>
    </row>
    <row r="162" spans="1:8">
      <c r="A162" s="92" t="s">
        <v>133</v>
      </c>
      <c r="B162" s="93" t="s">
        <v>104</v>
      </c>
      <c r="C162" s="6" t="s">
        <v>66</v>
      </c>
      <c r="D162" s="6" t="s">
        <v>66</v>
      </c>
      <c r="E162" s="27" t="s">
        <v>7</v>
      </c>
      <c r="F162" s="28">
        <v>1</v>
      </c>
      <c r="G162" s="28"/>
      <c r="H162" s="29"/>
    </row>
    <row r="163" spans="1:8" ht="22.5">
      <c r="B163" s="94" t="s">
        <v>105</v>
      </c>
      <c r="C163" s="32"/>
      <c r="D163" s="32"/>
      <c r="E163" s="84"/>
      <c r="F163" s="84"/>
      <c r="G163" s="85"/>
      <c r="H163" s="82"/>
    </row>
    <row r="164" spans="1:8" ht="45">
      <c r="A164" s="92"/>
      <c r="B164" s="94" t="s">
        <v>106</v>
      </c>
      <c r="C164" s="79"/>
      <c r="D164" s="79"/>
      <c r="E164" s="68"/>
      <c r="F164" s="80"/>
      <c r="G164" s="81"/>
      <c r="H164" s="82"/>
    </row>
    <row r="166" spans="1:8" ht="33.75">
      <c r="A166" s="92" t="s">
        <v>134</v>
      </c>
      <c r="B166" s="93" t="s">
        <v>119</v>
      </c>
      <c r="C166" s="6" t="s">
        <v>66</v>
      </c>
      <c r="D166" s="6" t="s">
        <v>66</v>
      </c>
      <c r="E166" s="27" t="s">
        <v>20</v>
      </c>
      <c r="F166" s="28">
        <v>520</v>
      </c>
      <c r="G166" s="28"/>
      <c r="H166" s="29"/>
    </row>
    <row r="167" spans="1:8">
      <c r="A167" s="92"/>
      <c r="B167" s="93"/>
      <c r="C167" s="6"/>
      <c r="D167" s="6"/>
      <c r="E167" s="27"/>
      <c r="F167" s="28"/>
      <c r="G167" s="28"/>
      <c r="H167" s="29"/>
    </row>
    <row r="168" spans="1:8" ht="33.75">
      <c r="A168" s="92" t="s">
        <v>135</v>
      </c>
      <c r="B168" s="93" t="s">
        <v>121</v>
      </c>
      <c r="C168" s="6" t="s">
        <v>66</v>
      </c>
      <c r="D168" s="6" t="s">
        <v>66</v>
      </c>
      <c r="E168" s="27" t="s">
        <v>20</v>
      </c>
      <c r="F168" s="28">
        <v>70</v>
      </c>
      <c r="G168" s="28"/>
      <c r="H168" s="29"/>
    </row>
    <row r="169" spans="1:8">
      <c r="B169" s="93"/>
      <c r="C169" s="6"/>
      <c r="D169" s="6"/>
      <c r="E169" s="27"/>
      <c r="F169" s="28"/>
      <c r="G169" s="28"/>
      <c r="H169" s="29"/>
    </row>
    <row r="170" spans="1:8" ht="33.75">
      <c r="A170" s="92" t="s">
        <v>136</v>
      </c>
      <c r="B170" s="93" t="s">
        <v>122</v>
      </c>
      <c r="C170" s="6" t="s">
        <v>66</v>
      </c>
      <c r="D170" s="6" t="s">
        <v>66</v>
      </c>
      <c r="E170" s="27" t="s">
        <v>20</v>
      </c>
      <c r="F170" s="28">
        <v>70</v>
      </c>
      <c r="G170" s="28"/>
      <c r="H170" s="29"/>
    </row>
    <row r="171" spans="1:8">
      <c r="A171" s="92"/>
      <c r="B171" s="93"/>
      <c r="C171" s="6"/>
      <c r="D171" s="6"/>
      <c r="E171" s="27"/>
      <c r="F171" s="28"/>
      <c r="G171" s="28"/>
      <c r="H171" s="29"/>
    </row>
    <row r="172" spans="1:8" ht="33.75">
      <c r="A172" s="92" t="s">
        <v>137</v>
      </c>
      <c r="B172" s="93" t="s">
        <v>123</v>
      </c>
      <c r="C172" s="6" t="s">
        <v>66</v>
      </c>
      <c r="D172" s="6" t="s">
        <v>66</v>
      </c>
      <c r="E172" s="27" t="s">
        <v>20</v>
      </c>
      <c r="F172" s="28">
        <v>380</v>
      </c>
      <c r="G172" s="28"/>
      <c r="H172" s="29"/>
    </row>
    <row r="173" spans="1:8">
      <c r="B173" s="93"/>
      <c r="C173" s="6"/>
      <c r="D173" s="6"/>
      <c r="E173" s="27"/>
      <c r="F173" s="28"/>
      <c r="G173" s="28"/>
      <c r="H173" s="29"/>
    </row>
    <row r="174" spans="1:8" ht="22.5">
      <c r="A174" s="92" t="s">
        <v>138</v>
      </c>
      <c r="B174" s="5" t="s">
        <v>21</v>
      </c>
      <c r="C174" s="6" t="s">
        <v>66</v>
      </c>
      <c r="D174" s="6" t="s">
        <v>66</v>
      </c>
      <c r="E174" s="27" t="s">
        <v>4</v>
      </c>
      <c r="F174" s="28">
        <v>44</v>
      </c>
      <c r="G174" s="4"/>
      <c r="H174" s="29"/>
    </row>
    <row r="175" spans="1:8">
      <c r="A175" s="92"/>
      <c r="B175" s="5"/>
      <c r="C175" s="6"/>
      <c r="D175" s="6"/>
      <c r="E175" s="27"/>
      <c r="F175" s="28"/>
      <c r="G175" s="4"/>
      <c r="H175" s="29"/>
    </row>
    <row r="176" spans="1:8" ht="22.5">
      <c r="A176" s="92" t="s">
        <v>139</v>
      </c>
      <c r="B176" s="5" t="s">
        <v>128</v>
      </c>
      <c r="C176" s="6" t="s">
        <v>66</v>
      </c>
      <c r="D176" s="6" t="s">
        <v>66</v>
      </c>
      <c r="E176" s="27" t="s">
        <v>4</v>
      </c>
      <c r="F176" s="28">
        <v>68</v>
      </c>
      <c r="G176" s="4"/>
      <c r="H176" s="29"/>
    </row>
    <row r="177" spans="1:8">
      <c r="B177" s="5"/>
      <c r="C177" s="5"/>
      <c r="D177" s="5"/>
      <c r="E177" s="27"/>
      <c r="F177" s="28"/>
      <c r="G177" s="56"/>
      <c r="H177" s="29"/>
    </row>
    <row r="178" spans="1:8" ht="67.5">
      <c r="A178" s="92" t="s">
        <v>140</v>
      </c>
      <c r="B178" s="93" t="s">
        <v>129</v>
      </c>
      <c r="C178" s="6" t="s">
        <v>66</v>
      </c>
      <c r="D178" s="6" t="s">
        <v>66</v>
      </c>
      <c r="E178" s="27" t="s">
        <v>20</v>
      </c>
      <c r="F178" s="28">
        <v>520</v>
      </c>
      <c r="G178" s="28"/>
      <c r="H178" s="29"/>
    </row>
    <row r="179" spans="1:8">
      <c r="A179" s="32"/>
      <c r="B179" s="93"/>
      <c r="C179" s="6"/>
      <c r="D179" s="6"/>
      <c r="E179" s="27"/>
      <c r="F179" s="28"/>
      <c r="G179" s="28"/>
      <c r="H179" s="29"/>
    </row>
    <row r="180" spans="1:8" ht="67.5">
      <c r="A180" s="92">
        <v>10</v>
      </c>
      <c r="B180" s="93" t="s">
        <v>124</v>
      </c>
      <c r="C180" s="6" t="s">
        <v>66</v>
      </c>
      <c r="D180" s="6" t="s">
        <v>66</v>
      </c>
      <c r="E180" s="27" t="s">
        <v>20</v>
      </c>
      <c r="F180" s="28">
        <v>70</v>
      </c>
      <c r="G180" s="28"/>
      <c r="H180" s="29"/>
    </row>
    <row r="181" spans="1:8">
      <c r="B181" s="93"/>
      <c r="C181" s="6"/>
      <c r="D181" s="6"/>
      <c r="E181" s="27"/>
      <c r="F181" s="28"/>
      <c r="G181" s="28"/>
      <c r="H181" s="29"/>
    </row>
    <row r="182" spans="1:8" ht="67.5">
      <c r="A182" s="92">
        <v>11</v>
      </c>
      <c r="B182" s="93" t="s">
        <v>125</v>
      </c>
      <c r="C182" s="6" t="s">
        <v>66</v>
      </c>
      <c r="D182" s="6" t="s">
        <v>66</v>
      </c>
      <c r="E182" s="27" t="s">
        <v>20</v>
      </c>
      <c r="F182" s="28">
        <v>70</v>
      </c>
      <c r="G182" s="28"/>
      <c r="H182" s="29"/>
    </row>
    <row r="183" spans="1:8">
      <c r="B183" s="93"/>
      <c r="C183" s="6"/>
      <c r="D183" s="6"/>
      <c r="E183" s="27"/>
      <c r="F183" s="28"/>
      <c r="G183" s="28"/>
      <c r="H183" s="29"/>
    </row>
    <row r="184" spans="1:8" ht="67.5">
      <c r="A184" s="92">
        <v>12</v>
      </c>
      <c r="B184" s="93" t="s">
        <v>126</v>
      </c>
      <c r="C184" s="6" t="s">
        <v>66</v>
      </c>
      <c r="D184" s="6" t="s">
        <v>66</v>
      </c>
      <c r="E184" s="27" t="s">
        <v>20</v>
      </c>
      <c r="F184" s="28">
        <v>380</v>
      </c>
      <c r="G184" s="28"/>
      <c r="H184" s="29"/>
    </row>
    <row r="186" spans="1:8" ht="101.25">
      <c r="A186" s="92">
        <v>13</v>
      </c>
      <c r="B186" s="95" t="s">
        <v>111</v>
      </c>
      <c r="C186" s="6"/>
      <c r="D186" s="6"/>
    </row>
    <row r="187" spans="1:8">
      <c r="B187" s="95" t="s">
        <v>107</v>
      </c>
      <c r="C187" s="6" t="s">
        <v>66</v>
      </c>
      <c r="D187" s="6" t="s">
        <v>66</v>
      </c>
      <c r="E187" s="27" t="s">
        <v>108</v>
      </c>
      <c r="F187" s="96">
        <v>90</v>
      </c>
      <c r="G187" s="96"/>
      <c r="H187" s="29"/>
    </row>
    <row r="189" spans="1:8" ht="45">
      <c r="A189" s="92">
        <v>14</v>
      </c>
      <c r="B189" s="95" t="s">
        <v>109</v>
      </c>
      <c r="C189" s="6" t="s">
        <v>66</v>
      </c>
      <c r="D189" s="6" t="s">
        <v>66</v>
      </c>
      <c r="E189" s="27" t="s">
        <v>110</v>
      </c>
      <c r="F189" s="96">
        <v>2</v>
      </c>
      <c r="G189" s="96"/>
      <c r="H189" s="29"/>
    </row>
    <row r="191" spans="1:8">
      <c r="A191" s="98"/>
      <c r="B191" s="75" t="s">
        <v>115</v>
      </c>
      <c r="C191" s="74"/>
      <c r="D191" s="74"/>
      <c r="E191" s="76"/>
      <c r="F191" s="76"/>
      <c r="G191" s="77"/>
      <c r="H191" s="78"/>
    </row>
  </sheetData>
  <mergeCells count="3">
    <mergeCell ref="A1:B2"/>
    <mergeCell ref="C1:C2"/>
    <mergeCell ref="D1:H2"/>
  </mergeCells>
  <pageMargins left="0.7" right="0.7" top="0.75" bottom="0.75" header="0.3" footer="0.3"/>
  <pageSetup paperSize="9" scale="59" orientation="portrait" r:id="rId1"/>
  <rowBreaks count="3" manualBreakCount="3">
    <brk id="64" max="7" man="1"/>
    <brk id="109" max="7" man="1"/>
    <brk id="15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2CBD4-C320-464A-AA70-A871E937A929}">
  <dimension ref="A1:C11"/>
  <sheetViews>
    <sheetView tabSelected="1" workbookViewId="0">
      <selection activeCell="B15" sqref="B15"/>
    </sheetView>
  </sheetViews>
  <sheetFormatPr defaultRowHeight="15"/>
  <cols>
    <col min="1" max="1" width="4.42578125" customWidth="1"/>
    <col min="2" max="2" width="90" customWidth="1"/>
    <col min="3" max="3" width="44" customWidth="1"/>
  </cols>
  <sheetData>
    <row r="1" spans="1:3">
      <c r="A1" s="102" t="s">
        <v>71</v>
      </c>
      <c r="B1" s="103"/>
      <c r="C1" s="106" t="s">
        <v>70</v>
      </c>
    </row>
    <row r="2" spans="1:3">
      <c r="A2" s="104"/>
      <c r="B2" s="105"/>
      <c r="C2" s="107"/>
    </row>
    <row r="3" spans="1:3">
      <c r="A3" s="3"/>
      <c r="B3" s="2"/>
      <c r="C3" s="1"/>
    </row>
    <row r="4" spans="1:3">
      <c r="A4" s="7"/>
      <c r="B4" s="8" t="s">
        <v>72</v>
      </c>
      <c r="C4" s="9"/>
    </row>
    <row r="5" spans="1:3">
      <c r="A5" s="10" t="s">
        <v>73</v>
      </c>
      <c r="B5" s="11" t="s">
        <v>78</v>
      </c>
      <c r="C5" s="12">
        <f>LOVRET!H92</f>
        <v>0</v>
      </c>
    </row>
    <row r="6" spans="1:3">
      <c r="A6" s="13" t="s">
        <v>47</v>
      </c>
      <c r="B6" s="14" t="s">
        <v>74</v>
      </c>
      <c r="C6" s="15">
        <f>LOVRET!H116</f>
        <v>0</v>
      </c>
    </row>
    <row r="7" spans="1:3">
      <c r="A7" s="16" t="s">
        <v>48</v>
      </c>
      <c r="B7" s="17" t="s">
        <v>80</v>
      </c>
      <c r="C7" s="18">
        <f>LOVRET!H155</f>
        <v>0</v>
      </c>
    </row>
    <row r="8" spans="1:3">
      <c r="A8" s="16" t="s">
        <v>57</v>
      </c>
      <c r="B8" s="17" t="s">
        <v>102</v>
      </c>
      <c r="C8" s="18">
        <f>LOVRET!H191</f>
        <v>0</v>
      </c>
    </row>
    <row r="9" spans="1:3">
      <c r="A9" s="19"/>
      <c r="B9" s="20" t="s">
        <v>75</v>
      </c>
      <c r="C9" s="21">
        <f>SUM(C5:C8)</f>
        <v>0</v>
      </c>
    </row>
    <row r="10" spans="1:3">
      <c r="A10" s="7"/>
      <c r="B10" s="22" t="s">
        <v>76</v>
      </c>
      <c r="C10" s="23">
        <f>0.25*C9</f>
        <v>0</v>
      </c>
    </row>
    <row r="11" spans="1:3">
      <c r="A11" s="7"/>
      <c r="B11" s="22" t="s">
        <v>77</v>
      </c>
      <c r="C11" s="23">
        <f>C9+C10</f>
        <v>0</v>
      </c>
    </row>
  </sheetData>
  <mergeCells count="2">
    <mergeCell ref="A1:B2"/>
    <mergeCell ref="C1: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637A048F81B040A12D88DBDA1CC22D" ma:contentTypeVersion="4" ma:contentTypeDescription="Create a new document." ma:contentTypeScope="" ma:versionID="0daa926e2b45be11d5f1255b8bc5ffae">
  <xsd:schema xmlns:xsd="http://www.w3.org/2001/XMLSchema" xmlns:xs="http://www.w3.org/2001/XMLSchema" xmlns:p="http://schemas.microsoft.com/office/2006/metadata/properties" xmlns:ns3="ed6e474d-068b-4d91-a49d-25ba66c9bf31" targetNamespace="http://schemas.microsoft.com/office/2006/metadata/properties" ma:root="true" ma:fieldsID="9e6d66647c0599336d54c744d87b3be0" ns3:_="">
    <xsd:import namespace="ed6e474d-068b-4d91-a49d-25ba66c9bf3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6e474d-068b-4d91-a49d-25ba66c9bf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6B5F9A-4E11-45C8-BF1A-EF275A6106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6e474d-068b-4d91-a49d-25ba66c9b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D18ED9-C892-4AD8-A804-2E5CED4681B0}">
  <ds:schemaRefs>
    <ds:schemaRef ds:uri="http://schemas.microsoft.com/office/infopath/2007/PartnerControls"/>
    <ds:schemaRef ds:uri="http://schemas.openxmlformats.org/package/2006/metadata/core-properties"/>
    <ds:schemaRef ds:uri="http://purl.org/dc/dcmitype/"/>
    <ds:schemaRef ds:uri="http://www.w3.org/XML/1998/namespace"/>
    <ds:schemaRef ds:uri="http://schemas.microsoft.com/office/2006/documentManagement/types"/>
    <ds:schemaRef ds:uri="http://purl.org/dc/elements/1.1/"/>
    <ds:schemaRef ds:uri="http://schemas.microsoft.com/office/2006/metadata/properties"/>
    <ds:schemaRef ds:uri="http://purl.org/dc/terms/"/>
    <ds:schemaRef ds:uri="ed6e474d-068b-4d91-a49d-25ba66c9bf31"/>
  </ds:schemaRefs>
</ds:datastoreItem>
</file>

<file path=customXml/itemProps3.xml><?xml version="1.0" encoding="utf-8"?>
<ds:datastoreItem xmlns:ds="http://schemas.openxmlformats.org/officeDocument/2006/customXml" ds:itemID="{C4968E5C-513D-4FB0-9327-3918886CF6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1</vt:i4>
      </vt:variant>
    </vt:vector>
  </HeadingPairs>
  <TitlesOfParts>
    <vt:vector size="3" baseType="lpstr">
      <vt:lpstr>LOVRET</vt:lpstr>
      <vt:lpstr>REKAPITULACIJA</vt:lpstr>
      <vt:lpstr>LOVRET!Podrucje_ispisa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Krešimir Kegalj</dc:creator>
  <cp:lastModifiedBy>Dom Lovret - računovodstvo</cp:lastModifiedBy>
  <dcterms:created xsi:type="dcterms:W3CDTF">2022-12-12T10:04:53Z</dcterms:created>
  <dcterms:modified xsi:type="dcterms:W3CDTF">2024-06-13T07:28:40Z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0x010100DF637A048F81B040A12D88DBDA1CC22D</vt:lpwstr>
  </property>
  <property fmtid="{D5CDD505-2E9C-101B-9397-08002B2CF9AE}" pid="3" name="MediaServiceImageTags">
    <vt:lpwstr/>
  </property>
</Properties>
</file>